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65456" windowWidth="23320" windowHeight="16520" activeTab="1"/>
  </bookViews>
  <sheets>
    <sheet name="Austin" sheetId="1" r:id="rId1"/>
    <sheet name="Irvine" sheetId="2" r:id="rId2"/>
    <sheet name="Austin, Low-Growth" sheetId="3" r:id="rId3"/>
    <sheet name="Irvine, Low-Growth" sheetId="4" r:id="rId4"/>
  </sheets>
  <definedNames/>
  <calcPr fullCalcOnLoad="1"/>
</workbook>
</file>

<file path=xl/sharedStrings.xml><?xml version="1.0" encoding="utf-8"?>
<sst xmlns="http://schemas.openxmlformats.org/spreadsheetml/2006/main" count="204" uniqueCount="54">
  <si>
    <t>Savings after 5 years if renting</t>
  </si>
  <si>
    <t>Present value benefit of owning vs. renting for 5 years</t>
  </si>
  <si>
    <t>Home purchase model</t>
  </si>
  <si>
    <t>Purchase price</t>
  </si>
  <si>
    <t>Downpayment</t>
  </si>
  <si>
    <t>Interest rate</t>
  </si>
  <si>
    <t>Property tax rate</t>
  </si>
  <si>
    <t>Cost of renting similar home</t>
  </si>
  <si>
    <t>Assumed rental price inflation</t>
  </si>
  <si>
    <t>Annual maintainance</t>
  </si>
  <si>
    <t>Assumed annual appreciation</t>
  </si>
  <si>
    <t>Monthly mortage payment</t>
  </si>
  <si>
    <t>Housing association dues</t>
  </si>
  <si>
    <t>Annual insurance</t>
  </si>
  <si>
    <t>Principal amortization (years)</t>
  </si>
  <si>
    <t>Buying scenario</t>
  </si>
  <si>
    <t>Insurance payment</t>
  </si>
  <si>
    <t>Renting Scenario</t>
  </si>
  <si>
    <t>Cashflow that could be spent on home-purchase/expesnes</t>
  </si>
  <si>
    <t xml:space="preserve">Rent </t>
  </si>
  <si>
    <t>Debt</t>
  </si>
  <si>
    <t>Interest on debt</t>
  </si>
  <si>
    <t>Mortage payment</t>
  </si>
  <si>
    <t>Paid principal</t>
  </si>
  <si>
    <t>Home Value</t>
  </si>
  <si>
    <t>Maintenance</t>
  </si>
  <si>
    <t>Property tax</t>
  </si>
  <si>
    <t>Income tax savings from interest deduction</t>
  </si>
  <si>
    <t>Assumed marginal income tax rate</t>
  </si>
  <si>
    <t>Assumed annual (after tax) return on cash</t>
  </si>
  <si>
    <t>Home Equity after 10 years</t>
  </si>
  <si>
    <t>Housing association dues (annual)</t>
  </si>
  <si>
    <t>General inflation</t>
  </si>
  <si>
    <t>Month</t>
  </si>
  <si>
    <t>Savings after 10 years if renting</t>
  </si>
  <si>
    <t>Transaction costs of selling in year 10</t>
  </si>
  <si>
    <t>Home value after 10 years</t>
  </si>
  <si>
    <t>Debt after 10 years</t>
  </si>
  <si>
    <t>Net cash if home sold in 10 years (assuming no capital gains)</t>
  </si>
  <si>
    <t>Present value benefit of owning vs. renting for 10 years</t>
  </si>
  <si>
    <t>Assuming interest compounds monthly</t>
  </si>
  <si>
    <t>Savings when renting</t>
  </si>
  <si>
    <t>Equity in home</t>
  </si>
  <si>
    <t>Total cash outflow in buying scenario</t>
  </si>
  <si>
    <t>10 yrs</t>
  </si>
  <si>
    <t>Austin</t>
  </si>
  <si>
    <t>Irvine</t>
  </si>
  <si>
    <t>10yr property</t>
  </si>
  <si>
    <t>Home value after 5 years</t>
  </si>
  <si>
    <t>Debt after 5 years</t>
  </si>
  <si>
    <t>Home Equity after 5 years</t>
  </si>
  <si>
    <t>Transaction costs of selling in year 5</t>
  </si>
  <si>
    <t>Net cash if home sold in 5 years (assuming no capital gains)</t>
  </si>
  <si>
    <t>Cashflow that could be spent on home-purchase/expenses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</si>
</sst>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0.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72" fontId="0" fillId="0" borderId="0" xfId="15" applyNumberFormat="1" applyFont="1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44" fontId="0" fillId="2" borderId="0" xfId="17" applyFont="1" applyFill="1" applyAlignment="1">
      <alignment/>
    </xf>
    <xf numFmtId="174" fontId="0" fillId="2" borderId="0" xfId="17" applyNumberFormat="1" applyFont="1" applyFill="1" applyAlignment="1">
      <alignment/>
    </xf>
    <xf numFmtId="176" fontId="0" fillId="4" borderId="0" xfId="0" applyNumberFormat="1" applyFill="1" applyAlignment="1">
      <alignment/>
    </xf>
    <xf numFmtId="9" fontId="0" fillId="0" borderId="0" xfId="0" applyNumberFormat="1" applyAlignment="1">
      <alignment/>
    </xf>
    <xf numFmtId="176" fontId="0" fillId="0" borderId="0" xfId="21" applyNumberFormat="1" applyFont="1" applyAlignment="1">
      <alignment/>
    </xf>
    <xf numFmtId="174" fontId="0" fillId="2" borderId="0" xfId="17" applyNumberFormat="1" applyFont="1" applyFill="1" applyAlignment="1">
      <alignment/>
    </xf>
    <xf numFmtId="8" fontId="0" fillId="0" borderId="0" xfId="0" applyNumberForma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  <xf numFmtId="44" fontId="2" fillId="0" borderId="0" xfId="17" applyFont="1" applyAlignment="1">
      <alignment/>
    </xf>
    <xf numFmtId="44" fontId="2" fillId="3" borderId="0" xfId="17" applyFont="1" applyFill="1" applyAlignment="1">
      <alignment/>
    </xf>
    <xf numFmtId="175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workbookViewId="0" topLeftCell="A4">
      <pane xSplit="1" ySplit="20" topLeftCell="B24" activePane="bottomRight" state="frozen"/>
      <selection pane="topLeft" activeCell="A4" sqref="A4"/>
      <selection pane="topRight" activeCell="A4" sqref="A4"/>
      <selection pane="bottomLeft" activeCell="A24" sqref="A24"/>
      <selection pane="bottomRight" activeCell="D56" sqref="D56"/>
    </sheetView>
  </sheetViews>
  <sheetFormatPr defaultColWidth="8.8515625" defaultRowHeight="12.75"/>
  <cols>
    <col min="1" max="1" width="50.28125" style="0" bestFit="1" customWidth="1"/>
    <col min="2" max="2" width="12.00390625" style="0" customWidth="1"/>
    <col min="3" max="253" width="11.421875" style="0" customWidth="1"/>
  </cols>
  <sheetData>
    <row r="1" s="5" customFormat="1" ht="12">
      <c r="A1" s="5" t="s">
        <v>2</v>
      </c>
    </row>
    <row r="3" spans="3:4" ht="12">
      <c r="C3" t="s">
        <v>45</v>
      </c>
      <c r="D3" t="s">
        <v>44</v>
      </c>
    </row>
    <row r="4" spans="1:3" ht="12">
      <c r="A4" t="s">
        <v>3</v>
      </c>
      <c r="B4" s="9">
        <v>230000</v>
      </c>
      <c r="C4" s="12"/>
    </row>
    <row r="5" spans="1:2" ht="12">
      <c r="A5" t="s">
        <v>4</v>
      </c>
      <c r="B5" s="9">
        <f>0.2*B4</f>
        <v>46000</v>
      </c>
    </row>
    <row r="6" spans="1:2" ht="12">
      <c r="A6" t="s">
        <v>5</v>
      </c>
      <c r="B6" s="2">
        <v>0.05</v>
      </c>
    </row>
    <row r="7" spans="1:2" ht="12">
      <c r="A7" t="s">
        <v>14</v>
      </c>
      <c r="B7" s="1">
        <v>30</v>
      </c>
    </row>
    <row r="8" spans="1:2" ht="12">
      <c r="A8" t="s">
        <v>6</v>
      </c>
      <c r="B8" s="3">
        <v>0.0246</v>
      </c>
    </row>
    <row r="9" spans="1:2" ht="12">
      <c r="A9" t="s">
        <v>9</v>
      </c>
      <c r="B9" s="9">
        <v>1200</v>
      </c>
    </row>
    <row r="10" spans="1:2" ht="12">
      <c r="A10" t="s">
        <v>31</v>
      </c>
      <c r="B10" s="9">
        <v>0</v>
      </c>
    </row>
    <row r="11" spans="1:2" ht="12">
      <c r="A11" t="s">
        <v>13</v>
      </c>
      <c r="B11" s="9">
        <f>90*12</f>
        <v>1080</v>
      </c>
    </row>
    <row r="12" spans="1:2" ht="12">
      <c r="A12" t="s">
        <v>10</v>
      </c>
      <c r="B12" s="10">
        <v>0.03</v>
      </c>
    </row>
    <row r="13" spans="1:4" ht="12">
      <c r="A13" t="s">
        <v>28</v>
      </c>
      <c r="B13" s="2">
        <v>0.25</v>
      </c>
      <c r="D13" s="11"/>
    </row>
    <row r="14" spans="1:2" ht="12">
      <c r="A14" t="s">
        <v>32</v>
      </c>
      <c r="B14" s="2">
        <v>0.02</v>
      </c>
    </row>
    <row r="15" spans="1:3" ht="12">
      <c r="A15" t="s">
        <v>11</v>
      </c>
      <c r="B15" s="14">
        <f>-(PMT((B6/12),(B7*12),(B4-B5),0))</f>
        <v>987.7517863423342</v>
      </c>
      <c r="C15" t="s">
        <v>40</v>
      </c>
    </row>
    <row r="16" ht="12">
      <c r="B16" s="14"/>
    </row>
    <row r="18" spans="1:2" ht="12">
      <c r="A18" t="s">
        <v>7</v>
      </c>
      <c r="B18" s="13">
        <v>1250</v>
      </c>
    </row>
    <row r="19" spans="1:2" ht="12">
      <c r="A19" t="s">
        <v>8</v>
      </c>
      <c r="B19" s="2">
        <v>0.02</v>
      </c>
    </row>
    <row r="20" spans="1:2" ht="12">
      <c r="A20" t="s">
        <v>29</v>
      </c>
      <c r="B20" s="2">
        <v>0.06</v>
      </c>
    </row>
    <row r="23" spans="1:256" s="5" customFormat="1" ht="12">
      <c r="A23" s="5" t="s">
        <v>33</v>
      </c>
      <c r="B23" s="5">
        <v>0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5">
        <v>32</v>
      </c>
      <c r="AI23" s="5">
        <v>33</v>
      </c>
      <c r="AJ23" s="5">
        <v>34</v>
      </c>
      <c r="AK23" s="5">
        <v>35</v>
      </c>
      <c r="AL23" s="5">
        <v>36</v>
      </c>
      <c r="AM23" s="5">
        <v>37</v>
      </c>
      <c r="AN23" s="5">
        <v>38</v>
      </c>
      <c r="AO23" s="5">
        <v>39</v>
      </c>
      <c r="AP23" s="5">
        <v>40</v>
      </c>
      <c r="AQ23" s="5">
        <v>41</v>
      </c>
      <c r="AR23" s="5">
        <v>42</v>
      </c>
      <c r="AS23" s="5">
        <v>43</v>
      </c>
      <c r="AT23" s="5">
        <v>44</v>
      </c>
      <c r="AU23" s="5">
        <v>45</v>
      </c>
      <c r="AV23" s="5">
        <v>46</v>
      </c>
      <c r="AW23" s="5">
        <v>47</v>
      </c>
      <c r="AX23" s="5">
        <v>48</v>
      </c>
      <c r="AY23" s="5">
        <v>49</v>
      </c>
      <c r="AZ23" s="5">
        <v>50</v>
      </c>
      <c r="BA23" s="5">
        <v>51</v>
      </c>
      <c r="BB23" s="5">
        <v>52</v>
      </c>
      <c r="BC23" s="5">
        <v>53</v>
      </c>
      <c r="BD23" s="5">
        <v>54</v>
      </c>
      <c r="BE23" s="5">
        <v>55</v>
      </c>
      <c r="BF23" s="5">
        <v>56</v>
      </c>
      <c r="BG23" s="5">
        <v>57</v>
      </c>
      <c r="BH23" s="5">
        <v>58</v>
      </c>
      <c r="BI23" s="5">
        <v>59</v>
      </c>
      <c r="BJ23" s="5">
        <v>60</v>
      </c>
      <c r="BK23" s="5">
        <v>61</v>
      </c>
      <c r="BL23" s="5">
        <v>62</v>
      </c>
      <c r="BM23" s="5">
        <v>63</v>
      </c>
      <c r="BN23" s="5">
        <v>64</v>
      </c>
      <c r="BO23" s="5">
        <v>65</v>
      </c>
      <c r="BP23" s="5">
        <v>66</v>
      </c>
      <c r="BQ23" s="5">
        <v>67</v>
      </c>
      <c r="BR23" s="5">
        <v>68</v>
      </c>
      <c r="BS23" s="5">
        <v>69</v>
      </c>
      <c r="BT23" s="5">
        <v>70</v>
      </c>
      <c r="BU23" s="5">
        <v>71</v>
      </c>
      <c r="BV23" s="5">
        <v>72</v>
      </c>
      <c r="BW23" s="5">
        <v>73</v>
      </c>
      <c r="BX23" s="5">
        <v>74</v>
      </c>
      <c r="BY23" s="5">
        <v>75</v>
      </c>
      <c r="BZ23" s="5">
        <v>76</v>
      </c>
      <c r="CA23" s="5">
        <v>77</v>
      </c>
      <c r="CB23" s="5">
        <v>78</v>
      </c>
      <c r="CC23" s="5">
        <v>79</v>
      </c>
      <c r="CD23" s="5">
        <v>80</v>
      </c>
      <c r="CE23" s="5">
        <v>81</v>
      </c>
      <c r="CF23" s="5">
        <v>82</v>
      </c>
      <c r="CG23" s="5">
        <v>83</v>
      </c>
      <c r="CH23" s="5">
        <v>84</v>
      </c>
      <c r="CI23" s="5">
        <v>85</v>
      </c>
      <c r="CJ23" s="5">
        <v>86</v>
      </c>
      <c r="CK23" s="5">
        <v>87</v>
      </c>
      <c r="CL23" s="5">
        <v>88</v>
      </c>
      <c r="CM23" s="5">
        <v>89</v>
      </c>
      <c r="CN23" s="5">
        <v>90</v>
      </c>
      <c r="CO23" s="5">
        <v>91</v>
      </c>
      <c r="CP23" s="5">
        <v>92</v>
      </c>
      <c r="CQ23" s="5">
        <v>93</v>
      </c>
      <c r="CR23" s="5">
        <v>94</v>
      </c>
      <c r="CS23" s="5">
        <v>95</v>
      </c>
      <c r="CT23" s="5">
        <v>96</v>
      </c>
      <c r="CU23" s="5">
        <v>97</v>
      </c>
      <c r="CV23" s="5">
        <v>98</v>
      </c>
      <c r="CW23" s="5">
        <v>99</v>
      </c>
      <c r="CX23" s="5">
        <v>100</v>
      </c>
      <c r="CY23" s="5">
        <v>101</v>
      </c>
      <c r="CZ23" s="5">
        <v>102</v>
      </c>
      <c r="DA23" s="5">
        <v>103</v>
      </c>
      <c r="DB23" s="5">
        <v>104</v>
      </c>
      <c r="DC23" s="5">
        <v>105</v>
      </c>
      <c r="DD23" s="5">
        <v>106</v>
      </c>
      <c r="DE23" s="5">
        <v>107</v>
      </c>
      <c r="DF23" s="5">
        <v>108</v>
      </c>
      <c r="DG23" s="5">
        <v>109</v>
      </c>
      <c r="DH23" s="5">
        <v>110</v>
      </c>
      <c r="DI23" s="5">
        <v>111</v>
      </c>
      <c r="DJ23" s="5">
        <v>112</v>
      </c>
      <c r="DK23" s="5">
        <v>113</v>
      </c>
      <c r="DL23" s="5">
        <v>114</v>
      </c>
      <c r="DM23" s="5">
        <v>115</v>
      </c>
      <c r="DN23" s="5">
        <v>116</v>
      </c>
      <c r="DO23" s="5">
        <v>117</v>
      </c>
      <c r="DP23" s="5">
        <v>118</v>
      </c>
      <c r="DQ23" s="5">
        <v>119</v>
      </c>
      <c r="DR23" s="5">
        <v>120</v>
      </c>
      <c r="DS23" s="5">
        <v>121</v>
      </c>
      <c r="DT23" s="5">
        <v>122</v>
      </c>
      <c r="DU23" s="5">
        <v>123</v>
      </c>
      <c r="DV23" s="5">
        <v>124</v>
      </c>
      <c r="DW23" s="5">
        <v>125</v>
      </c>
      <c r="DX23" s="5">
        <v>126</v>
      </c>
      <c r="DY23" s="5">
        <v>127</v>
      </c>
      <c r="DZ23" s="5">
        <v>128</v>
      </c>
      <c r="EA23" s="5">
        <v>129</v>
      </c>
      <c r="EB23" s="5">
        <v>130</v>
      </c>
      <c r="EC23" s="5">
        <v>131</v>
      </c>
      <c r="ED23" s="5">
        <v>132</v>
      </c>
      <c r="EE23" s="5">
        <v>133</v>
      </c>
      <c r="EF23" s="5">
        <v>134</v>
      </c>
      <c r="EG23" s="5">
        <v>135</v>
      </c>
      <c r="EH23" s="5">
        <v>136</v>
      </c>
      <c r="EI23" s="5">
        <v>137</v>
      </c>
      <c r="EJ23" s="5">
        <v>138</v>
      </c>
      <c r="EK23" s="5">
        <v>139</v>
      </c>
      <c r="EL23" s="5">
        <v>140</v>
      </c>
      <c r="EM23" s="5">
        <v>141</v>
      </c>
      <c r="EN23" s="5">
        <v>142</v>
      </c>
      <c r="EO23" s="5">
        <v>143</v>
      </c>
      <c r="EP23" s="5">
        <v>144</v>
      </c>
      <c r="EQ23" s="5">
        <v>145</v>
      </c>
      <c r="ER23" s="5">
        <v>146</v>
      </c>
      <c r="ES23" s="5">
        <v>147</v>
      </c>
      <c r="ET23" s="5">
        <v>148</v>
      </c>
      <c r="EU23" s="5">
        <v>149</v>
      </c>
      <c r="EV23" s="5">
        <v>150</v>
      </c>
      <c r="EW23" s="5">
        <v>151</v>
      </c>
      <c r="EX23" s="5">
        <v>152</v>
      </c>
      <c r="EY23" s="5">
        <v>153</v>
      </c>
      <c r="EZ23" s="5">
        <v>154</v>
      </c>
      <c r="FA23" s="5">
        <v>155</v>
      </c>
      <c r="FB23" s="5">
        <v>156</v>
      </c>
      <c r="FC23" s="5">
        <v>157</v>
      </c>
      <c r="FD23" s="5">
        <v>158</v>
      </c>
      <c r="FE23" s="5">
        <v>159</v>
      </c>
      <c r="FF23" s="5">
        <v>160</v>
      </c>
      <c r="FG23" s="5">
        <v>161</v>
      </c>
      <c r="FH23" s="5">
        <v>162</v>
      </c>
      <c r="FI23" s="5">
        <v>163</v>
      </c>
      <c r="FJ23" s="5">
        <v>164</v>
      </c>
      <c r="FK23" s="5">
        <v>165</v>
      </c>
      <c r="FL23" s="5">
        <v>166</v>
      </c>
      <c r="FM23" s="5">
        <v>167</v>
      </c>
      <c r="FN23" s="5">
        <v>168</v>
      </c>
      <c r="FO23" s="5">
        <v>169</v>
      </c>
      <c r="FP23" s="5">
        <v>170</v>
      </c>
      <c r="FQ23" s="5">
        <v>171</v>
      </c>
      <c r="FR23" s="5">
        <v>172</v>
      </c>
      <c r="FS23" s="5">
        <v>173</v>
      </c>
      <c r="FT23" s="5">
        <v>174</v>
      </c>
      <c r="FU23" s="5">
        <v>175</v>
      </c>
      <c r="FV23" s="5">
        <v>176</v>
      </c>
      <c r="FW23" s="5">
        <v>177</v>
      </c>
      <c r="FX23" s="5">
        <v>178</v>
      </c>
      <c r="FY23" s="5">
        <v>179</v>
      </c>
      <c r="FZ23" s="5">
        <v>180</v>
      </c>
      <c r="GA23" s="5">
        <v>181</v>
      </c>
      <c r="GB23" s="5">
        <v>182</v>
      </c>
      <c r="GC23" s="5">
        <v>183</v>
      </c>
      <c r="GD23" s="5">
        <v>184</v>
      </c>
      <c r="GE23" s="5">
        <v>185</v>
      </c>
      <c r="GF23" s="5">
        <v>186</v>
      </c>
      <c r="GG23" s="5">
        <v>187</v>
      </c>
      <c r="GH23" s="5">
        <v>188</v>
      </c>
      <c r="GI23" s="5">
        <v>189</v>
      </c>
      <c r="GJ23" s="5">
        <v>190</v>
      </c>
      <c r="GK23" s="5">
        <v>191</v>
      </c>
      <c r="GL23" s="5">
        <v>192</v>
      </c>
      <c r="GM23" s="5">
        <v>193</v>
      </c>
      <c r="GN23" s="5">
        <v>194</v>
      </c>
      <c r="GO23" s="5">
        <v>195</v>
      </c>
      <c r="GP23" s="5">
        <v>196</v>
      </c>
      <c r="GQ23" s="5">
        <v>197</v>
      </c>
      <c r="GR23" s="5">
        <v>198</v>
      </c>
      <c r="GS23" s="5">
        <v>199</v>
      </c>
      <c r="GT23" s="5">
        <v>200</v>
      </c>
      <c r="GU23" s="5">
        <v>201</v>
      </c>
      <c r="GV23" s="5">
        <v>202</v>
      </c>
      <c r="GW23" s="5">
        <v>203</v>
      </c>
      <c r="GX23" s="5">
        <v>204</v>
      </c>
      <c r="GY23" s="5">
        <v>205</v>
      </c>
      <c r="GZ23" s="5">
        <v>206</v>
      </c>
      <c r="HA23" s="5">
        <v>207</v>
      </c>
      <c r="HB23" s="5">
        <v>208</v>
      </c>
      <c r="HC23" s="5">
        <v>209</v>
      </c>
      <c r="HD23" s="5">
        <v>210</v>
      </c>
      <c r="HE23" s="5">
        <v>211</v>
      </c>
      <c r="HF23" s="5">
        <v>212</v>
      </c>
      <c r="HG23" s="5">
        <v>213</v>
      </c>
      <c r="HH23" s="5">
        <v>214</v>
      </c>
      <c r="HI23" s="5">
        <v>215</v>
      </c>
      <c r="HJ23" s="5">
        <v>216</v>
      </c>
      <c r="HK23" s="5">
        <v>217</v>
      </c>
      <c r="HL23" s="5">
        <v>218</v>
      </c>
      <c r="HM23" s="5">
        <v>219</v>
      </c>
      <c r="HN23" s="5">
        <v>220</v>
      </c>
      <c r="HO23" s="5">
        <v>221</v>
      </c>
      <c r="HP23" s="5">
        <v>222</v>
      </c>
      <c r="HQ23" s="5">
        <v>223</v>
      </c>
      <c r="HR23" s="5">
        <v>224</v>
      </c>
      <c r="HS23" s="5">
        <v>225</v>
      </c>
      <c r="HT23" s="5">
        <v>226</v>
      </c>
      <c r="HU23" s="5">
        <v>227</v>
      </c>
      <c r="HV23" s="5">
        <v>228</v>
      </c>
      <c r="HW23" s="5">
        <v>229</v>
      </c>
      <c r="HX23" s="5">
        <v>230</v>
      </c>
      <c r="HY23" s="5">
        <v>231</v>
      </c>
      <c r="HZ23" s="5">
        <v>232</v>
      </c>
      <c r="IA23" s="5">
        <v>233</v>
      </c>
      <c r="IB23" s="5">
        <v>234</v>
      </c>
      <c r="IC23" s="5">
        <v>235</v>
      </c>
      <c r="ID23" s="5">
        <v>236</v>
      </c>
      <c r="IE23" s="5">
        <v>237</v>
      </c>
      <c r="IF23" s="5">
        <v>238</v>
      </c>
      <c r="IG23" s="5">
        <v>239</v>
      </c>
      <c r="IH23" s="5">
        <v>240</v>
      </c>
      <c r="II23" s="5">
        <v>241</v>
      </c>
      <c r="IJ23" s="5">
        <v>242</v>
      </c>
      <c r="IK23" s="5">
        <v>243</v>
      </c>
      <c r="IL23" s="5">
        <v>244</v>
      </c>
      <c r="IM23" s="5">
        <v>245</v>
      </c>
      <c r="IN23" s="5">
        <v>246</v>
      </c>
      <c r="IO23" s="5">
        <v>247</v>
      </c>
      <c r="IP23" s="5">
        <v>248</v>
      </c>
      <c r="IQ23" s="5">
        <v>249</v>
      </c>
      <c r="IR23" s="5">
        <v>250</v>
      </c>
      <c r="IS23" s="5">
        <v>251</v>
      </c>
      <c r="IT23" s="5">
        <v>252</v>
      </c>
      <c r="IU23" s="5">
        <v>253</v>
      </c>
      <c r="IV23" s="5">
        <v>254</v>
      </c>
    </row>
    <row r="25" s="5" customFormat="1" ht="12">
      <c r="A25" s="5" t="s">
        <v>15</v>
      </c>
    </row>
    <row r="27" spans="1:256" s="15" customFormat="1" ht="12">
      <c r="A27" s="16" t="s">
        <v>24</v>
      </c>
      <c r="B27" s="15">
        <f>+B4</f>
        <v>230000</v>
      </c>
      <c r="C27" s="15">
        <f>+B27*(1+$B$12/12)</f>
        <v>230575</v>
      </c>
      <c r="D27" s="15">
        <f aca="true" t="shared" si="0" ref="D27:BO27">+C27*(1+$B$12/12)</f>
        <v>231151.4375</v>
      </c>
      <c r="E27" s="15">
        <f t="shared" si="0"/>
        <v>231729.31609374998</v>
      </c>
      <c r="F27" s="15">
        <f t="shared" si="0"/>
        <v>232308.63938398435</v>
      </c>
      <c r="G27" s="15">
        <f t="shared" si="0"/>
        <v>232889.4109824443</v>
      </c>
      <c r="H27" s="15">
        <f t="shared" si="0"/>
        <v>233471.6345099004</v>
      </c>
      <c r="I27" s="15">
        <f t="shared" si="0"/>
        <v>234055.31359617514</v>
      </c>
      <c r="J27" s="15">
        <f t="shared" si="0"/>
        <v>234640.45188016555</v>
      </c>
      <c r="K27" s="15">
        <f t="shared" si="0"/>
        <v>235227.05300986595</v>
      </c>
      <c r="L27" s="15">
        <f t="shared" si="0"/>
        <v>235815.1206423906</v>
      </c>
      <c r="M27" s="15">
        <f t="shared" si="0"/>
        <v>236404.65844399657</v>
      </c>
      <c r="N27" s="15">
        <f t="shared" si="0"/>
        <v>236995.67009010655</v>
      </c>
      <c r="O27" s="15">
        <f t="shared" si="0"/>
        <v>237588.1592653318</v>
      </c>
      <c r="P27" s="15">
        <f t="shared" si="0"/>
        <v>238182.1296634951</v>
      </c>
      <c r="Q27" s="15">
        <f t="shared" si="0"/>
        <v>238777.58498765383</v>
      </c>
      <c r="R27" s="15">
        <f t="shared" si="0"/>
        <v>239374.52895012294</v>
      </c>
      <c r="S27" s="15">
        <f t="shared" si="0"/>
        <v>239972.96527249823</v>
      </c>
      <c r="T27" s="15">
        <f t="shared" si="0"/>
        <v>240572.89768567946</v>
      </c>
      <c r="U27" s="15">
        <f t="shared" si="0"/>
        <v>241174.32992989366</v>
      </c>
      <c r="V27" s="15">
        <f t="shared" si="0"/>
        <v>241777.2657547184</v>
      </c>
      <c r="W27" s="15">
        <f t="shared" si="0"/>
        <v>242381.70891910518</v>
      </c>
      <c r="X27" s="15">
        <f t="shared" si="0"/>
        <v>242987.66319140294</v>
      </c>
      <c r="Y27" s="15">
        <f t="shared" si="0"/>
        <v>243595.13234938143</v>
      </c>
      <c r="Z27" s="15">
        <f t="shared" si="0"/>
        <v>244204.12018025486</v>
      </c>
      <c r="AA27" s="15">
        <f t="shared" si="0"/>
        <v>244814.6304807055</v>
      </c>
      <c r="AB27" s="15">
        <f t="shared" si="0"/>
        <v>245426.66705690726</v>
      </c>
      <c r="AC27" s="15">
        <f t="shared" si="0"/>
        <v>246040.2337245495</v>
      </c>
      <c r="AD27" s="15">
        <f t="shared" si="0"/>
        <v>246655.33430886085</v>
      </c>
      <c r="AE27" s="15">
        <f t="shared" si="0"/>
        <v>247271.972644633</v>
      </c>
      <c r="AF27" s="15">
        <f t="shared" si="0"/>
        <v>247890.15257624458</v>
      </c>
      <c r="AG27" s="15">
        <f t="shared" si="0"/>
        <v>248509.87795768518</v>
      </c>
      <c r="AH27" s="15">
        <f t="shared" si="0"/>
        <v>249131.1526525794</v>
      </c>
      <c r="AI27" s="15">
        <f t="shared" si="0"/>
        <v>249753.98053421083</v>
      </c>
      <c r="AJ27" s="15">
        <f t="shared" si="0"/>
        <v>250378.36548554635</v>
      </c>
      <c r="AK27" s="15">
        <f t="shared" si="0"/>
        <v>251004.31139926022</v>
      </c>
      <c r="AL27" s="15">
        <f t="shared" si="0"/>
        <v>251631.82217775835</v>
      </c>
      <c r="AM27" s="15">
        <f t="shared" si="0"/>
        <v>252260.90173320274</v>
      </c>
      <c r="AN27" s="15">
        <f t="shared" si="0"/>
        <v>252891.55398753574</v>
      </c>
      <c r="AO27" s="15">
        <f t="shared" si="0"/>
        <v>253523.78287250455</v>
      </c>
      <c r="AP27" s="15">
        <f t="shared" si="0"/>
        <v>254157.5923296858</v>
      </c>
      <c r="AQ27" s="15">
        <f t="shared" si="0"/>
        <v>254792.98631051002</v>
      </c>
      <c r="AR27" s="15">
        <f t="shared" si="0"/>
        <v>255429.9687762863</v>
      </c>
      <c r="AS27" s="15">
        <f t="shared" si="0"/>
        <v>256068.543698227</v>
      </c>
      <c r="AT27" s="15">
        <f t="shared" si="0"/>
        <v>256708.71505747255</v>
      </c>
      <c r="AU27" s="15">
        <f t="shared" si="0"/>
        <v>257350.48684511622</v>
      </c>
      <c r="AV27" s="15">
        <f t="shared" si="0"/>
        <v>257993.863062229</v>
      </c>
      <c r="AW27" s="15">
        <f t="shared" si="0"/>
        <v>258638.84771988456</v>
      </c>
      <c r="AX27" s="15">
        <f t="shared" si="0"/>
        <v>259285.44483918426</v>
      </c>
      <c r="AY27" s="15">
        <f t="shared" si="0"/>
        <v>259933.65845128222</v>
      </c>
      <c r="AZ27" s="15">
        <f t="shared" si="0"/>
        <v>260583.4925974104</v>
      </c>
      <c r="BA27" s="15">
        <f t="shared" si="0"/>
        <v>261234.9513289039</v>
      </c>
      <c r="BB27" s="15">
        <f t="shared" si="0"/>
        <v>261888.03870722614</v>
      </c>
      <c r="BC27" s="15">
        <f t="shared" si="0"/>
        <v>262542.75880399416</v>
      </c>
      <c r="BD27" s="15">
        <f t="shared" si="0"/>
        <v>263199.1157010041</v>
      </c>
      <c r="BE27" s="15">
        <f t="shared" si="0"/>
        <v>263857.1134902566</v>
      </c>
      <c r="BF27" s="15">
        <f t="shared" si="0"/>
        <v>264516.75627398223</v>
      </c>
      <c r="BG27" s="15">
        <f t="shared" si="0"/>
        <v>265178.04816466715</v>
      </c>
      <c r="BH27" s="15">
        <f t="shared" si="0"/>
        <v>265840.9932850788</v>
      </c>
      <c r="BI27" s="15">
        <f t="shared" si="0"/>
        <v>266505.59576829144</v>
      </c>
      <c r="BJ27" s="15">
        <f t="shared" si="0"/>
        <v>267171.85975771217</v>
      </c>
      <c r="BK27" s="15">
        <f t="shared" si="0"/>
        <v>267839.7894071064</v>
      </c>
      <c r="BL27" s="15">
        <f t="shared" si="0"/>
        <v>268509.38888062414</v>
      </c>
      <c r="BM27" s="15">
        <f t="shared" si="0"/>
        <v>269180.6623528257</v>
      </c>
      <c r="BN27" s="15">
        <f t="shared" si="0"/>
        <v>269853.61400870775</v>
      </c>
      <c r="BO27" s="15">
        <f t="shared" si="0"/>
        <v>270528.2480437295</v>
      </c>
      <c r="BP27" s="15">
        <f aca="true" t="shared" si="1" ref="BP27:EA27">+BO27*(1+$B$12/12)</f>
        <v>271204.56866383884</v>
      </c>
      <c r="BQ27" s="15">
        <f t="shared" si="1"/>
        <v>271882.5800854984</v>
      </c>
      <c r="BR27" s="15">
        <f t="shared" si="1"/>
        <v>272562.28653571213</v>
      </c>
      <c r="BS27" s="15">
        <f t="shared" si="1"/>
        <v>273243.6922520514</v>
      </c>
      <c r="BT27" s="15">
        <f t="shared" si="1"/>
        <v>273926.8014826815</v>
      </c>
      <c r="BU27" s="15">
        <f t="shared" si="1"/>
        <v>274611.6184863882</v>
      </c>
      <c r="BV27" s="15">
        <f t="shared" si="1"/>
        <v>275298.1475326041</v>
      </c>
      <c r="BW27" s="15">
        <f t="shared" si="1"/>
        <v>275986.3929014356</v>
      </c>
      <c r="BX27" s="15">
        <f t="shared" si="1"/>
        <v>276676.35888368916</v>
      </c>
      <c r="BY27" s="15">
        <f t="shared" si="1"/>
        <v>277368.0497808984</v>
      </c>
      <c r="BZ27" s="15">
        <f t="shared" si="1"/>
        <v>278061.4699053506</v>
      </c>
      <c r="CA27" s="15">
        <f t="shared" si="1"/>
        <v>278756.6235801139</v>
      </c>
      <c r="CB27" s="15">
        <f t="shared" si="1"/>
        <v>279453.51513906417</v>
      </c>
      <c r="CC27" s="15">
        <f t="shared" si="1"/>
        <v>280152.1489269118</v>
      </c>
      <c r="CD27" s="15">
        <f t="shared" si="1"/>
        <v>280852.5292992291</v>
      </c>
      <c r="CE27" s="15">
        <f t="shared" si="1"/>
        <v>281554.6606224771</v>
      </c>
      <c r="CF27" s="15">
        <f t="shared" si="1"/>
        <v>282258.5472740333</v>
      </c>
      <c r="CG27" s="15">
        <f t="shared" si="1"/>
        <v>282964.19364221836</v>
      </c>
      <c r="CH27" s="15">
        <f t="shared" si="1"/>
        <v>283671.6041263239</v>
      </c>
      <c r="CI27" s="15">
        <f t="shared" si="1"/>
        <v>284380.7831366397</v>
      </c>
      <c r="CJ27" s="15">
        <f t="shared" si="1"/>
        <v>285091.73509448126</v>
      </c>
      <c r="CK27" s="15">
        <f t="shared" si="1"/>
        <v>285804.4644322175</v>
      </c>
      <c r="CL27" s="15">
        <f t="shared" si="1"/>
        <v>286518.975593298</v>
      </c>
      <c r="CM27" s="15">
        <f t="shared" si="1"/>
        <v>287235.2730322812</v>
      </c>
      <c r="CN27" s="15">
        <f t="shared" si="1"/>
        <v>287953.3612148619</v>
      </c>
      <c r="CO27" s="15">
        <f t="shared" si="1"/>
        <v>288673.24461789906</v>
      </c>
      <c r="CP27" s="15">
        <f t="shared" si="1"/>
        <v>289394.9277294438</v>
      </c>
      <c r="CQ27" s="15">
        <f t="shared" si="1"/>
        <v>290118.4150487674</v>
      </c>
      <c r="CR27" s="15">
        <f t="shared" si="1"/>
        <v>290843.7110863893</v>
      </c>
      <c r="CS27" s="15">
        <f t="shared" si="1"/>
        <v>291570.8203641053</v>
      </c>
      <c r="CT27" s="15">
        <f t="shared" si="1"/>
        <v>292299.74741501553</v>
      </c>
      <c r="CU27" s="15">
        <f t="shared" si="1"/>
        <v>293030.49678355304</v>
      </c>
      <c r="CV27" s="15">
        <f t="shared" si="1"/>
        <v>293763.0730255119</v>
      </c>
      <c r="CW27" s="15">
        <f t="shared" si="1"/>
        <v>294497.4807080757</v>
      </c>
      <c r="CX27" s="15">
        <f t="shared" si="1"/>
        <v>295233.72440984583</v>
      </c>
      <c r="CY27" s="15">
        <f t="shared" si="1"/>
        <v>295971.8087208704</v>
      </c>
      <c r="CZ27" s="15">
        <f t="shared" si="1"/>
        <v>296711.7382426726</v>
      </c>
      <c r="DA27" s="15">
        <f t="shared" si="1"/>
        <v>297453.51758827927</v>
      </c>
      <c r="DB27" s="15">
        <f t="shared" si="1"/>
        <v>298197.15138224995</v>
      </c>
      <c r="DC27" s="15">
        <f t="shared" si="1"/>
        <v>298942.64426070557</v>
      </c>
      <c r="DD27" s="15">
        <f t="shared" si="1"/>
        <v>299690.00087135733</v>
      </c>
      <c r="DE27" s="15">
        <f t="shared" si="1"/>
        <v>300439.22587353573</v>
      </c>
      <c r="DF27" s="15">
        <f t="shared" si="1"/>
        <v>301190.3239382196</v>
      </c>
      <c r="DG27" s="15">
        <f t="shared" si="1"/>
        <v>301943.2997480651</v>
      </c>
      <c r="DH27" s="15">
        <f t="shared" si="1"/>
        <v>302698.15799743525</v>
      </c>
      <c r="DI27" s="15">
        <f t="shared" si="1"/>
        <v>303454.9033924288</v>
      </c>
      <c r="DJ27" s="15">
        <f t="shared" si="1"/>
        <v>304213.5406509099</v>
      </c>
      <c r="DK27" s="15">
        <f t="shared" si="1"/>
        <v>304974.07450253714</v>
      </c>
      <c r="DL27" s="15">
        <f t="shared" si="1"/>
        <v>305736.50968879345</v>
      </c>
      <c r="DM27" s="15">
        <f t="shared" si="1"/>
        <v>306500.8509630154</v>
      </c>
      <c r="DN27" s="15">
        <f t="shared" si="1"/>
        <v>307267.1030904229</v>
      </c>
      <c r="DO27" s="15">
        <f t="shared" si="1"/>
        <v>308035.27084814897</v>
      </c>
      <c r="DP27" s="15">
        <f t="shared" si="1"/>
        <v>308805.35902526934</v>
      </c>
      <c r="DQ27" s="15">
        <f t="shared" si="1"/>
        <v>309577.3724228325</v>
      </c>
      <c r="DR27" s="15">
        <f t="shared" si="1"/>
        <v>310351.3158538895</v>
      </c>
      <c r="DS27" s="15">
        <f t="shared" si="1"/>
        <v>311127.1941435242</v>
      </c>
      <c r="DT27" s="15">
        <f t="shared" si="1"/>
        <v>311905.01212888304</v>
      </c>
      <c r="DU27" s="15">
        <f t="shared" si="1"/>
        <v>312684.7746592052</v>
      </c>
      <c r="DV27" s="15">
        <f t="shared" si="1"/>
        <v>313466.48659585323</v>
      </c>
      <c r="DW27" s="15">
        <f t="shared" si="1"/>
        <v>314250.15281234286</v>
      </c>
      <c r="DX27" s="15">
        <f t="shared" si="1"/>
        <v>315035.7781943737</v>
      </c>
      <c r="DY27" s="15">
        <f t="shared" si="1"/>
        <v>315823.3676398596</v>
      </c>
      <c r="DZ27" s="15">
        <f t="shared" si="1"/>
        <v>316612.9260589593</v>
      </c>
      <c r="EA27" s="15">
        <f t="shared" si="1"/>
        <v>317404.4583741067</v>
      </c>
      <c r="EB27" s="15">
        <f aca="true" t="shared" si="2" ref="EB27:GM27">+EA27*(1+$B$12/12)</f>
        <v>318197.96952004195</v>
      </c>
      <c r="EC27" s="15">
        <f t="shared" si="2"/>
        <v>318993.46444384207</v>
      </c>
      <c r="ED27" s="15">
        <f t="shared" si="2"/>
        <v>319790.94810495165</v>
      </c>
      <c r="EE27" s="15">
        <f t="shared" si="2"/>
        <v>320590.425475214</v>
      </c>
      <c r="EF27" s="15">
        <f t="shared" si="2"/>
        <v>321391.901538902</v>
      </c>
      <c r="EG27" s="15">
        <f t="shared" si="2"/>
        <v>322195.38129274925</v>
      </c>
      <c r="EH27" s="15">
        <f t="shared" si="2"/>
        <v>323000.8697459811</v>
      </c>
      <c r="EI27" s="15">
        <f t="shared" si="2"/>
        <v>323808.37192034605</v>
      </c>
      <c r="EJ27" s="15">
        <f t="shared" si="2"/>
        <v>324617.8928501469</v>
      </c>
      <c r="EK27" s="15">
        <f t="shared" si="2"/>
        <v>325429.4375822723</v>
      </c>
      <c r="EL27" s="15">
        <f t="shared" si="2"/>
        <v>326243.01117622794</v>
      </c>
      <c r="EM27" s="15">
        <f t="shared" si="2"/>
        <v>327058.6187041685</v>
      </c>
      <c r="EN27" s="15">
        <f t="shared" si="2"/>
        <v>327876.2652509289</v>
      </c>
      <c r="EO27" s="15">
        <f t="shared" si="2"/>
        <v>328695.95591405616</v>
      </c>
      <c r="EP27" s="15">
        <f t="shared" si="2"/>
        <v>329517.6958038413</v>
      </c>
      <c r="EQ27" s="15">
        <f t="shared" si="2"/>
        <v>330341.49004335084</v>
      </c>
      <c r="ER27" s="15">
        <f t="shared" si="2"/>
        <v>331167.3437684592</v>
      </c>
      <c r="ES27" s="15">
        <f t="shared" si="2"/>
        <v>331995.26212788036</v>
      </c>
      <c r="ET27" s="15">
        <f t="shared" si="2"/>
        <v>332825.25028320006</v>
      </c>
      <c r="EU27" s="15">
        <f t="shared" si="2"/>
        <v>333657.313408908</v>
      </c>
      <c r="EV27" s="15">
        <f t="shared" si="2"/>
        <v>334491.4566924303</v>
      </c>
      <c r="EW27" s="15">
        <f t="shared" si="2"/>
        <v>335327.6853341614</v>
      </c>
      <c r="EX27" s="15">
        <f t="shared" si="2"/>
        <v>336166.0045474968</v>
      </c>
      <c r="EY27" s="15">
        <f t="shared" si="2"/>
        <v>337006.41955886554</v>
      </c>
      <c r="EZ27" s="15">
        <f t="shared" si="2"/>
        <v>337848.9356077627</v>
      </c>
      <c r="FA27" s="15">
        <f t="shared" si="2"/>
        <v>338693.5579467821</v>
      </c>
      <c r="FB27" s="15">
        <f t="shared" si="2"/>
        <v>339540.29184164904</v>
      </c>
      <c r="FC27" s="15">
        <f t="shared" si="2"/>
        <v>340389.1425712531</v>
      </c>
      <c r="FD27" s="15">
        <f t="shared" si="2"/>
        <v>341240.11542768124</v>
      </c>
      <c r="FE27" s="15">
        <f t="shared" si="2"/>
        <v>342093.2157162504</v>
      </c>
      <c r="FF27" s="15">
        <f t="shared" si="2"/>
        <v>342948.448755541</v>
      </c>
      <c r="FG27" s="15">
        <f t="shared" si="2"/>
        <v>343805.8198774298</v>
      </c>
      <c r="FH27" s="15">
        <f t="shared" si="2"/>
        <v>344665.33442712337</v>
      </c>
      <c r="FI27" s="15">
        <f t="shared" si="2"/>
        <v>345526.9977631912</v>
      </c>
      <c r="FJ27" s="15">
        <f t="shared" si="2"/>
        <v>346390.8152575991</v>
      </c>
      <c r="FK27" s="15">
        <f t="shared" si="2"/>
        <v>347256.7922957431</v>
      </c>
      <c r="FL27" s="15">
        <f t="shared" si="2"/>
        <v>348124.9342764824</v>
      </c>
      <c r="FM27" s="15">
        <f t="shared" si="2"/>
        <v>348995.24661217356</v>
      </c>
      <c r="FN27" s="15">
        <f t="shared" si="2"/>
        <v>349867.734728704</v>
      </c>
      <c r="FO27" s="15">
        <f t="shared" si="2"/>
        <v>350742.40406552574</v>
      </c>
      <c r="FP27" s="15">
        <f t="shared" si="2"/>
        <v>351619.2600756895</v>
      </c>
      <c r="FQ27" s="15">
        <f t="shared" si="2"/>
        <v>352498.30822587875</v>
      </c>
      <c r="FR27" s="15">
        <f t="shared" si="2"/>
        <v>353379.5539964434</v>
      </c>
      <c r="FS27" s="15">
        <f t="shared" si="2"/>
        <v>354263.0028814345</v>
      </c>
      <c r="FT27" s="15">
        <f t="shared" si="2"/>
        <v>355148.6603886381</v>
      </c>
      <c r="FU27" s="15">
        <f t="shared" si="2"/>
        <v>356036.5320396097</v>
      </c>
      <c r="FV27" s="15">
        <f t="shared" si="2"/>
        <v>356926.62336970866</v>
      </c>
      <c r="FW27" s="15">
        <f t="shared" si="2"/>
        <v>357818.9399281329</v>
      </c>
      <c r="FX27" s="15">
        <f t="shared" si="2"/>
        <v>358713.48727795325</v>
      </c>
      <c r="FY27" s="15">
        <f t="shared" si="2"/>
        <v>359610.2709961481</v>
      </c>
      <c r="FZ27" s="15">
        <f t="shared" si="2"/>
        <v>360509.29667363846</v>
      </c>
      <c r="GA27" s="15">
        <f t="shared" si="2"/>
        <v>361410.5699153225</v>
      </c>
      <c r="GB27" s="15">
        <f t="shared" si="2"/>
        <v>362314.0963401108</v>
      </c>
      <c r="GC27" s="15">
        <f t="shared" si="2"/>
        <v>363219.88158096105</v>
      </c>
      <c r="GD27" s="15">
        <f t="shared" si="2"/>
        <v>364127.93128491344</v>
      </c>
      <c r="GE27" s="15">
        <f t="shared" si="2"/>
        <v>365038.2511131257</v>
      </c>
      <c r="GF27" s="15">
        <f t="shared" si="2"/>
        <v>365950.8467409085</v>
      </c>
      <c r="GG27" s="15">
        <f t="shared" si="2"/>
        <v>366865.7238577608</v>
      </c>
      <c r="GH27" s="15">
        <f t="shared" si="2"/>
        <v>367782.88816740515</v>
      </c>
      <c r="GI27" s="15">
        <f t="shared" si="2"/>
        <v>368702.34538782365</v>
      </c>
      <c r="GJ27" s="15">
        <f t="shared" si="2"/>
        <v>369624.1012512932</v>
      </c>
      <c r="GK27" s="15">
        <f t="shared" si="2"/>
        <v>370548.16150442144</v>
      </c>
      <c r="GL27" s="15">
        <f t="shared" si="2"/>
        <v>371474.5319081825</v>
      </c>
      <c r="GM27" s="15">
        <f t="shared" si="2"/>
        <v>372403.2182379529</v>
      </c>
      <c r="GN27" s="15">
        <f aca="true" t="shared" si="3" ref="GN27:IS27">+GM27*(1+$B$12/12)</f>
        <v>373334.22628354776</v>
      </c>
      <c r="GO27" s="15">
        <f t="shared" si="3"/>
        <v>374267.5618492566</v>
      </c>
      <c r="GP27" s="15">
        <f t="shared" si="3"/>
        <v>375203.23075387976</v>
      </c>
      <c r="GQ27" s="15">
        <f t="shared" si="3"/>
        <v>376141.2388307644</v>
      </c>
      <c r="GR27" s="15">
        <f t="shared" si="3"/>
        <v>377081.5919278413</v>
      </c>
      <c r="GS27" s="15">
        <f t="shared" si="3"/>
        <v>378024.2959076609</v>
      </c>
      <c r="GT27" s="15">
        <f t="shared" si="3"/>
        <v>378969.35664743005</v>
      </c>
      <c r="GU27" s="15">
        <f t="shared" si="3"/>
        <v>379916.7800390486</v>
      </c>
      <c r="GV27" s="15">
        <f t="shared" si="3"/>
        <v>380866.5719891462</v>
      </c>
      <c r="GW27" s="15">
        <f t="shared" si="3"/>
        <v>381818.73841911904</v>
      </c>
      <c r="GX27" s="15">
        <f t="shared" si="3"/>
        <v>382773.28526516684</v>
      </c>
      <c r="GY27" s="15">
        <f t="shared" si="3"/>
        <v>383730.2184783297</v>
      </c>
      <c r="GZ27" s="15">
        <f t="shared" si="3"/>
        <v>384689.5440245255</v>
      </c>
      <c r="HA27" s="15">
        <f t="shared" si="3"/>
        <v>385651.2678845868</v>
      </c>
      <c r="HB27" s="15">
        <f t="shared" si="3"/>
        <v>386615.39605429827</v>
      </c>
      <c r="HC27" s="15">
        <f t="shared" si="3"/>
        <v>387581.934544434</v>
      </c>
      <c r="HD27" s="15">
        <f t="shared" si="3"/>
        <v>388550.88938079507</v>
      </c>
      <c r="HE27" s="15">
        <f t="shared" si="3"/>
        <v>389522.26660424704</v>
      </c>
      <c r="HF27" s="15">
        <f t="shared" si="3"/>
        <v>390496.07227075764</v>
      </c>
      <c r="HG27" s="15">
        <f t="shared" si="3"/>
        <v>391472.3124514345</v>
      </c>
      <c r="HH27" s="15">
        <f t="shared" si="3"/>
        <v>392450.9932325631</v>
      </c>
      <c r="HI27" s="15">
        <f t="shared" si="3"/>
        <v>393432.12071564444</v>
      </c>
      <c r="HJ27" s="15">
        <f t="shared" si="3"/>
        <v>394415.70101743354</v>
      </c>
      <c r="HK27" s="15">
        <f t="shared" si="3"/>
        <v>395401.74026997713</v>
      </c>
      <c r="HL27" s="15">
        <f t="shared" si="3"/>
        <v>396390.24462065205</v>
      </c>
      <c r="HM27" s="15">
        <f t="shared" si="3"/>
        <v>397381.22023220366</v>
      </c>
      <c r="HN27" s="15">
        <f t="shared" si="3"/>
        <v>398374.6732827842</v>
      </c>
      <c r="HO27" s="15">
        <f t="shared" si="3"/>
        <v>399370.6099659911</v>
      </c>
      <c r="HP27" s="15">
        <f t="shared" si="3"/>
        <v>400369.0364909061</v>
      </c>
      <c r="HQ27" s="15">
        <f t="shared" si="3"/>
        <v>401369.9590821333</v>
      </c>
      <c r="HR27" s="15">
        <f t="shared" si="3"/>
        <v>402373.38397983863</v>
      </c>
      <c r="HS27" s="15">
        <f t="shared" si="3"/>
        <v>403379.3174397882</v>
      </c>
      <c r="HT27" s="15">
        <f t="shared" si="3"/>
        <v>404387.76573338767</v>
      </c>
      <c r="HU27" s="15">
        <f t="shared" si="3"/>
        <v>405398.73514772113</v>
      </c>
      <c r="HV27" s="15">
        <f t="shared" si="3"/>
        <v>406412.2319855904</v>
      </c>
      <c r="HW27" s="15">
        <f t="shared" si="3"/>
        <v>407428.26256555435</v>
      </c>
      <c r="HX27" s="15">
        <f t="shared" si="3"/>
        <v>408446.8332219682</v>
      </c>
      <c r="HY27" s="15">
        <f t="shared" si="3"/>
        <v>409467.9503050231</v>
      </c>
      <c r="HZ27" s="15">
        <f t="shared" si="3"/>
        <v>410491.62018078566</v>
      </c>
      <c r="IA27" s="15">
        <f t="shared" si="3"/>
        <v>411517.8492312376</v>
      </c>
      <c r="IB27" s="15">
        <f t="shared" si="3"/>
        <v>412546.6438543157</v>
      </c>
      <c r="IC27" s="15">
        <f t="shared" si="3"/>
        <v>413578.01046395145</v>
      </c>
      <c r="ID27" s="15">
        <f t="shared" si="3"/>
        <v>414611.9554901113</v>
      </c>
      <c r="IE27" s="15">
        <f t="shared" si="3"/>
        <v>415648.4853788366</v>
      </c>
      <c r="IF27" s="15">
        <f t="shared" si="3"/>
        <v>416687.60659228364</v>
      </c>
      <c r="IG27" s="15">
        <f t="shared" si="3"/>
        <v>417729.3256087643</v>
      </c>
      <c r="IH27" s="15">
        <f t="shared" si="3"/>
        <v>418773.6489227862</v>
      </c>
      <c r="II27" s="15">
        <f t="shared" si="3"/>
        <v>419820.5830450931</v>
      </c>
      <c r="IJ27" s="15">
        <f t="shared" si="3"/>
        <v>420870.1345027058</v>
      </c>
      <c r="IK27" s="15">
        <f t="shared" si="3"/>
        <v>421922.30983896257</v>
      </c>
      <c r="IL27" s="15">
        <f t="shared" si="3"/>
        <v>422977.11561355996</v>
      </c>
      <c r="IM27" s="15">
        <f t="shared" si="3"/>
        <v>424034.55840259383</v>
      </c>
      <c r="IN27" s="15">
        <f t="shared" si="3"/>
        <v>425094.6447986003</v>
      </c>
      <c r="IO27" s="15">
        <f t="shared" si="3"/>
        <v>426157.3814105968</v>
      </c>
      <c r="IP27" s="15">
        <f t="shared" si="3"/>
        <v>427222.77486412326</v>
      </c>
      <c r="IQ27" s="15">
        <f t="shared" si="3"/>
        <v>428290.8318012835</v>
      </c>
      <c r="IR27" s="15">
        <f t="shared" si="3"/>
        <v>429361.5588807867</v>
      </c>
      <c r="IS27" s="15">
        <f t="shared" si="3"/>
        <v>430434.96277798864</v>
      </c>
      <c r="IT27" s="15">
        <f>+IS27*(1+$B$12/12)</f>
        <v>431511.0501849336</v>
      </c>
      <c r="IU27" s="15">
        <f>+IT27*(1+$B$12/12)</f>
        <v>432589.8278103959</v>
      </c>
      <c r="IV27" s="15">
        <f>+IU27*(1+$B$12/12)</f>
        <v>433671.3023799219</v>
      </c>
    </row>
    <row r="28" spans="1:256" s="15" customFormat="1" ht="12">
      <c r="A28" s="16" t="s">
        <v>20</v>
      </c>
      <c r="B28" s="15">
        <f>+B4-B5</f>
        <v>184000</v>
      </c>
      <c r="C28" s="15">
        <f>+B28-C33</f>
        <v>183776.7852506947</v>
      </c>
      <c r="D28" s="15">
        <f aca="true" t="shared" si="4" ref="D28:BO28">+C28-D33</f>
        <v>183551.44087175975</v>
      </c>
      <c r="E28" s="15">
        <f t="shared" si="4"/>
        <v>183323.9668631952</v>
      </c>
      <c r="F28" s="15">
        <f t="shared" si="4"/>
        <v>183094.36322500103</v>
      </c>
      <c r="G28" s="15">
        <f t="shared" si="4"/>
        <v>182862.6299571772</v>
      </c>
      <c r="H28" s="15">
        <f t="shared" si="4"/>
        <v>182628.76705972376</v>
      </c>
      <c r="I28" s="15">
        <f t="shared" si="4"/>
        <v>182392.77453264067</v>
      </c>
      <c r="J28" s="15">
        <f t="shared" si="4"/>
        <v>182154.65237592798</v>
      </c>
      <c r="K28" s="15">
        <f t="shared" si="4"/>
        <v>181914.40058958565</v>
      </c>
      <c r="L28" s="15">
        <f t="shared" si="4"/>
        <v>181672.0191736137</v>
      </c>
      <c r="M28" s="15">
        <f t="shared" si="4"/>
        <v>181427.5081280121</v>
      </c>
      <c r="N28" s="15">
        <f t="shared" si="4"/>
        <v>181180.86745278086</v>
      </c>
      <c r="O28" s="15">
        <f t="shared" si="4"/>
        <v>180932.09714792</v>
      </c>
      <c r="P28" s="15">
        <f t="shared" si="4"/>
        <v>180681.19721342952</v>
      </c>
      <c r="Q28" s="15">
        <f t="shared" si="4"/>
        <v>180428.1676493094</v>
      </c>
      <c r="R28" s="15">
        <f t="shared" si="4"/>
        <v>180173.00845555967</v>
      </c>
      <c r="S28" s="15">
        <f t="shared" si="4"/>
        <v>179915.7196321803</v>
      </c>
      <c r="T28" s="15">
        <f t="shared" si="4"/>
        <v>179656.30117917128</v>
      </c>
      <c r="U28" s="15">
        <f t="shared" si="4"/>
        <v>179394.75309653266</v>
      </c>
      <c r="V28" s="15">
        <f t="shared" si="4"/>
        <v>179131.0753842644</v>
      </c>
      <c r="W28" s="15">
        <f t="shared" si="4"/>
        <v>178865.26804236652</v>
      </c>
      <c r="X28" s="15">
        <f t="shared" si="4"/>
        <v>178597.331070839</v>
      </c>
      <c r="Y28" s="15">
        <f t="shared" si="4"/>
        <v>178327.26446968183</v>
      </c>
      <c r="Z28" s="15">
        <f t="shared" si="4"/>
        <v>178055.06823889507</v>
      </c>
      <c r="AA28" s="15">
        <f t="shared" si="4"/>
        <v>177780.74237847867</v>
      </c>
      <c r="AB28" s="15">
        <f t="shared" si="4"/>
        <v>177504.28688843263</v>
      </c>
      <c r="AC28" s="15">
        <f t="shared" si="4"/>
        <v>177225.70176875696</v>
      </c>
      <c r="AD28" s="15">
        <f t="shared" si="4"/>
        <v>176944.98701945166</v>
      </c>
      <c r="AE28" s="15">
        <f t="shared" si="4"/>
        <v>176662.14264051671</v>
      </c>
      <c r="AF28" s="15">
        <f t="shared" si="4"/>
        <v>176377.16863195217</v>
      </c>
      <c r="AG28" s="15">
        <f t="shared" si="4"/>
        <v>176090.064993758</v>
      </c>
      <c r="AH28" s="15">
        <f t="shared" si="4"/>
        <v>175800.83172593417</v>
      </c>
      <c r="AI28" s="15">
        <f t="shared" si="4"/>
        <v>175509.46882848072</v>
      </c>
      <c r="AJ28" s="15">
        <f t="shared" si="4"/>
        <v>175215.97630139763</v>
      </c>
      <c r="AK28" s="15">
        <f t="shared" si="4"/>
        <v>174920.35414468494</v>
      </c>
      <c r="AL28" s="15">
        <f t="shared" si="4"/>
        <v>174622.6023583426</v>
      </c>
      <c r="AM28" s="15">
        <f t="shared" si="4"/>
        <v>174322.72094237065</v>
      </c>
      <c r="AN28" s="15">
        <f t="shared" si="4"/>
        <v>174020.70989676905</v>
      </c>
      <c r="AO28" s="15">
        <f t="shared" si="4"/>
        <v>173716.56922153782</v>
      </c>
      <c r="AP28" s="15">
        <f t="shared" si="4"/>
        <v>173410.29891667698</v>
      </c>
      <c r="AQ28" s="15">
        <f t="shared" si="4"/>
        <v>173101.8989821865</v>
      </c>
      <c r="AR28" s="15">
        <f t="shared" si="4"/>
        <v>172791.3694180664</v>
      </c>
      <c r="AS28" s="15">
        <f t="shared" si="4"/>
        <v>172478.71022431666</v>
      </c>
      <c r="AT28" s="15">
        <f t="shared" si="4"/>
        <v>172163.92140093728</v>
      </c>
      <c r="AU28" s="15">
        <f t="shared" si="4"/>
        <v>171847.00294792827</v>
      </c>
      <c r="AV28" s="15">
        <f t="shared" si="4"/>
        <v>171527.95486528965</v>
      </c>
      <c r="AW28" s="15">
        <f t="shared" si="4"/>
        <v>171206.7771530214</v>
      </c>
      <c r="AX28" s="15">
        <f t="shared" si="4"/>
        <v>170883.4698111235</v>
      </c>
      <c r="AY28" s="15">
        <f t="shared" si="4"/>
        <v>170558.03283959598</v>
      </c>
      <c r="AZ28" s="15">
        <f t="shared" si="4"/>
        <v>170230.46623843882</v>
      </c>
      <c r="BA28" s="15">
        <f t="shared" si="4"/>
        <v>169900.77000765206</v>
      </c>
      <c r="BB28" s="15">
        <f t="shared" si="4"/>
        <v>169568.94414723566</v>
      </c>
      <c r="BC28" s="15">
        <f t="shared" si="4"/>
        <v>169234.98865718962</v>
      </c>
      <c r="BD28" s="15">
        <f t="shared" si="4"/>
        <v>168898.90353751395</v>
      </c>
      <c r="BE28" s="15">
        <f t="shared" si="4"/>
        <v>168560.68878820864</v>
      </c>
      <c r="BF28" s="15">
        <f t="shared" si="4"/>
        <v>168220.3444092737</v>
      </c>
      <c r="BG28" s="15">
        <f t="shared" si="4"/>
        <v>167877.87040070916</v>
      </c>
      <c r="BH28" s="15">
        <f t="shared" si="4"/>
        <v>167533.26676251498</v>
      </c>
      <c r="BI28" s="15">
        <f t="shared" si="4"/>
        <v>167186.53349469116</v>
      </c>
      <c r="BJ28" s="15">
        <f t="shared" si="4"/>
        <v>166837.6705972377</v>
      </c>
      <c r="BK28" s="15">
        <f t="shared" si="4"/>
        <v>166486.67807015462</v>
      </c>
      <c r="BL28" s="15">
        <f t="shared" si="4"/>
        <v>166133.55591344193</v>
      </c>
      <c r="BM28" s="15">
        <f t="shared" si="4"/>
        <v>165778.3041270996</v>
      </c>
      <c r="BN28" s="15">
        <f t="shared" si="4"/>
        <v>165420.92271112764</v>
      </c>
      <c r="BO28" s="15">
        <f t="shared" si="4"/>
        <v>165061.41166552604</v>
      </c>
      <c r="BP28" s="15">
        <f aca="true" t="shared" si="5" ref="BP28:EA28">+BO28-BP33</f>
        <v>164699.7709902948</v>
      </c>
      <c r="BQ28" s="15">
        <f t="shared" si="5"/>
        <v>164336.00068543397</v>
      </c>
      <c r="BR28" s="15">
        <f t="shared" si="5"/>
        <v>163970.1007509435</v>
      </c>
      <c r="BS28" s="15">
        <f t="shared" si="5"/>
        <v>163602.0711868234</v>
      </c>
      <c r="BT28" s="15">
        <f t="shared" si="5"/>
        <v>163231.91199307365</v>
      </c>
      <c r="BU28" s="15">
        <f t="shared" si="5"/>
        <v>162859.62316969427</v>
      </c>
      <c r="BV28" s="15">
        <f t="shared" si="5"/>
        <v>162485.20471668526</v>
      </c>
      <c r="BW28" s="15">
        <f t="shared" si="5"/>
        <v>162108.65663404664</v>
      </c>
      <c r="BX28" s="15">
        <f t="shared" si="5"/>
        <v>161729.97892177838</v>
      </c>
      <c r="BY28" s="15">
        <f t="shared" si="5"/>
        <v>161349.1715798805</v>
      </c>
      <c r="BZ28" s="15">
        <f t="shared" si="5"/>
        <v>160966.23460835297</v>
      </c>
      <c r="CA28" s="15">
        <f t="shared" si="5"/>
        <v>160581.1680071958</v>
      </c>
      <c r="CB28" s="15">
        <f t="shared" si="5"/>
        <v>160193.97177640905</v>
      </c>
      <c r="CC28" s="15">
        <f t="shared" si="5"/>
        <v>159804.64591599265</v>
      </c>
      <c r="CD28" s="15">
        <f t="shared" si="5"/>
        <v>159413.1904259466</v>
      </c>
      <c r="CE28" s="15">
        <f t="shared" si="5"/>
        <v>159019.60530627094</v>
      </c>
      <c r="CF28" s="15">
        <f t="shared" si="5"/>
        <v>158623.89055696563</v>
      </c>
      <c r="CG28" s="15">
        <f t="shared" si="5"/>
        <v>158226.0461780307</v>
      </c>
      <c r="CH28" s="15">
        <f t="shared" si="5"/>
        <v>157826.07216946615</v>
      </c>
      <c r="CI28" s="15">
        <f t="shared" si="5"/>
        <v>157423.96853127197</v>
      </c>
      <c r="CJ28" s="15">
        <f t="shared" si="5"/>
        <v>157019.73526344815</v>
      </c>
      <c r="CK28" s="15">
        <f t="shared" si="5"/>
        <v>156613.3723659947</v>
      </c>
      <c r="CL28" s="15">
        <f t="shared" si="5"/>
        <v>156204.8798389116</v>
      </c>
      <c r="CM28" s="15">
        <f t="shared" si="5"/>
        <v>155794.25768219892</v>
      </c>
      <c r="CN28" s="15">
        <f t="shared" si="5"/>
        <v>155381.5058958566</v>
      </c>
      <c r="CO28" s="15">
        <f t="shared" si="5"/>
        <v>154966.62447988463</v>
      </c>
      <c r="CP28" s="15">
        <f t="shared" si="5"/>
        <v>154549.61343428303</v>
      </c>
      <c r="CQ28" s="15">
        <f t="shared" si="5"/>
        <v>154130.4727590518</v>
      </c>
      <c r="CR28" s="15">
        <f t="shared" si="5"/>
        <v>153709.20245419096</v>
      </c>
      <c r="CS28" s="15">
        <f t="shared" si="5"/>
        <v>153285.8025197005</v>
      </c>
      <c r="CT28" s="15">
        <f t="shared" si="5"/>
        <v>152860.27295558038</v>
      </c>
      <c r="CU28" s="15">
        <f t="shared" si="5"/>
        <v>152432.61376183064</v>
      </c>
      <c r="CV28" s="15">
        <f t="shared" si="5"/>
        <v>152002.82493845126</v>
      </c>
      <c r="CW28" s="15">
        <f t="shared" si="5"/>
        <v>151570.90648544225</v>
      </c>
      <c r="CX28" s="15">
        <f t="shared" si="5"/>
        <v>151136.85840280363</v>
      </c>
      <c r="CY28" s="15">
        <f t="shared" si="5"/>
        <v>150700.68069053537</v>
      </c>
      <c r="CZ28" s="15">
        <f t="shared" si="5"/>
        <v>150262.37334863748</v>
      </c>
      <c r="DA28" s="15">
        <f t="shared" si="5"/>
        <v>149821.93637710996</v>
      </c>
      <c r="DB28" s="15">
        <f t="shared" si="5"/>
        <v>149379.3697759528</v>
      </c>
      <c r="DC28" s="15">
        <f t="shared" si="5"/>
        <v>148934.67354516604</v>
      </c>
      <c r="DD28" s="15">
        <f t="shared" si="5"/>
        <v>148487.84768474963</v>
      </c>
      <c r="DE28" s="15">
        <f t="shared" si="5"/>
        <v>148038.8921947036</v>
      </c>
      <c r="DF28" s="15">
        <f t="shared" si="5"/>
        <v>147587.80707502793</v>
      </c>
      <c r="DG28" s="15">
        <f t="shared" si="5"/>
        <v>147134.59232572262</v>
      </c>
      <c r="DH28" s="15">
        <f t="shared" si="5"/>
        <v>146679.24794678768</v>
      </c>
      <c r="DI28" s="15">
        <f t="shared" si="5"/>
        <v>146221.77393822314</v>
      </c>
      <c r="DJ28" s="15">
        <f t="shared" si="5"/>
        <v>145762.17030002896</v>
      </c>
      <c r="DK28" s="15">
        <f t="shared" si="5"/>
        <v>145300.43703220514</v>
      </c>
      <c r="DL28" s="15">
        <f t="shared" si="5"/>
        <v>144836.5741347517</v>
      </c>
      <c r="DM28" s="15">
        <f t="shared" si="5"/>
        <v>144370.5816076686</v>
      </c>
      <c r="DN28" s="15">
        <f t="shared" si="5"/>
        <v>143902.4594509559</v>
      </c>
      <c r="DO28" s="15">
        <f t="shared" si="5"/>
        <v>143432.20766461358</v>
      </c>
      <c r="DP28" s="15">
        <f t="shared" si="5"/>
        <v>142959.82624864162</v>
      </c>
      <c r="DQ28" s="15">
        <f t="shared" si="5"/>
        <v>142485.31520304002</v>
      </c>
      <c r="DR28" s="15">
        <f t="shared" si="5"/>
        <v>142008.6745278088</v>
      </c>
      <c r="DS28" s="15">
        <f t="shared" si="5"/>
        <v>141529.90422294795</v>
      </c>
      <c r="DT28" s="15">
        <f t="shared" si="5"/>
        <v>141049.00428845748</v>
      </c>
      <c r="DU28" s="15">
        <f t="shared" si="5"/>
        <v>140565.97472433737</v>
      </c>
      <c r="DV28" s="15">
        <f t="shared" si="5"/>
        <v>140080.81553058763</v>
      </c>
      <c r="DW28" s="15">
        <f t="shared" si="5"/>
        <v>139593.52670720825</v>
      </c>
      <c r="DX28" s="15">
        <f t="shared" si="5"/>
        <v>139104.10825419924</v>
      </c>
      <c r="DY28" s="15">
        <f t="shared" si="5"/>
        <v>138612.56017156062</v>
      </c>
      <c r="DZ28" s="15">
        <f t="shared" si="5"/>
        <v>138118.88245929236</v>
      </c>
      <c r="EA28" s="15">
        <f t="shared" si="5"/>
        <v>137623.07511739447</v>
      </c>
      <c r="EB28" s="15">
        <f aca="true" t="shared" si="6" ref="EB28:GM28">+EA28-EB33</f>
        <v>137125.13814586695</v>
      </c>
      <c r="EC28" s="15">
        <f t="shared" si="6"/>
        <v>136625.0715447098</v>
      </c>
      <c r="ED28" s="15">
        <f t="shared" si="6"/>
        <v>136122.87531392302</v>
      </c>
      <c r="EE28" s="15">
        <f t="shared" si="6"/>
        <v>135618.54945350662</v>
      </c>
      <c r="EF28" s="15">
        <f t="shared" si="6"/>
        <v>135112.0939634606</v>
      </c>
      <c r="EG28" s="15">
        <f t="shared" si="6"/>
        <v>134603.50884378492</v>
      </c>
      <c r="EH28" s="15">
        <f t="shared" si="6"/>
        <v>134092.7940944796</v>
      </c>
      <c r="EI28" s="15">
        <f t="shared" si="6"/>
        <v>133579.94971554467</v>
      </c>
      <c r="EJ28" s="15">
        <f t="shared" si="6"/>
        <v>133064.97570698013</v>
      </c>
      <c r="EK28" s="15">
        <f t="shared" si="6"/>
        <v>132547.87206878595</v>
      </c>
      <c r="EL28" s="15">
        <f t="shared" si="6"/>
        <v>132028.63880096213</v>
      </c>
      <c r="EM28" s="15">
        <f t="shared" si="6"/>
        <v>131507.27590350868</v>
      </c>
      <c r="EN28" s="15">
        <f t="shared" si="6"/>
        <v>130983.7833764256</v>
      </c>
      <c r="EO28" s="15">
        <f t="shared" si="6"/>
        <v>130458.1612197129</v>
      </c>
      <c r="EP28" s="15">
        <f t="shared" si="6"/>
        <v>129930.40943337057</v>
      </c>
      <c r="EQ28" s="15">
        <f t="shared" si="6"/>
        <v>129400.52801739861</v>
      </c>
      <c r="ER28" s="15">
        <f t="shared" si="6"/>
        <v>128868.51697179701</v>
      </c>
      <c r="ES28" s="15">
        <f t="shared" si="6"/>
        <v>128334.3762965658</v>
      </c>
      <c r="ET28" s="15">
        <f t="shared" si="6"/>
        <v>127798.10599170494</v>
      </c>
      <c r="EU28" s="15">
        <f t="shared" si="6"/>
        <v>127259.70605721445</v>
      </c>
      <c r="EV28" s="15">
        <f t="shared" si="6"/>
        <v>126719.17649309435</v>
      </c>
      <c r="EW28" s="15">
        <f t="shared" si="6"/>
        <v>126176.5172993446</v>
      </c>
      <c r="EX28" s="15">
        <f t="shared" si="6"/>
        <v>125631.72847596522</v>
      </c>
      <c r="EY28" s="15">
        <f t="shared" si="6"/>
        <v>125084.81002295623</v>
      </c>
      <c r="EZ28" s="15">
        <f t="shared" si="6"/>
        <v>124535.76194031759</v>
      </c>
      <c r="FA28" s="15">
        <f t="shared" si="6"/>
        <v>123984.58422804934</v>
      </c>
      <c r="FB28" s="15">
        <f t="shared" si="6"/>
        <v>123431.27688615145</v>
      </c>
      <c r="FC28" s="15">
        <f t="shared" si="6"/>
        <v>122875.83991462392</v>
      </c>
      <c r="FD28" s="15">
        <f t="shared" si="6"/>
        <v>122318.27331346678</v>
      </c>
      <c r="FE28" s="15">
        <f t="shared" si="6"/>
        <v>121758.57708268</v>
      </c>
      <c r="FF28" s="15">
        <f t="shared" si="6"/>
        <v>121196.75122226359</v>
      </c>
      <c r="FG28" s="15">
        <f t="shared" si="6"/>
        <v>120632.79573221755</v>
      </c>
      <c r="FH28" s="15">
        <f t="shared" si="6"/>
        <v>120066.71061254188</v>
      </c>
      <c r="FI28" s="15">
        <f t="shared" si="6"/>
        <v>119498.49586323659</v>
      </c>
      <c r="FJ28" s="15">
        <f t="shared" si="6"/>
        <v>118928.15148430166</v>
      </c>
      <c r="FK28" s="15">
        <f t="shared" si="6"/>
        <v>118355.6774757371</v>
      </c>
      <c r="FL28" s="15">
        <f t="shared" si="6"/>
        <v>117781.07383754292</v>
      </c>
      <c r="FM28" s="15">
        <f t="shared" si="6"/>
        <v>117204.3405697191</v>
      </c>
      <c r="FN28" s="15">
        <f t="shared" si="6"/>
        <v>116625.47767226565</v>
      </c>
      <c r="FO28" s="15">
        <f t="shared" si="6"/>
        <v>116044.48514518258</v>
      </c>
      <c r="FP28" s="15">
        <f t="shared" si="6"/>
        <v>115461.36298846987</v>
      </c>
      <c r="FQ28" s="15">
        <f t="shared" si="6"/>
        <v>114876.11120212755</v>
      </c>
      <c r="FR28" s="15">
        <f t="shared" si="6"/>
        <v>114288.72978615559</v>
      </c>
      <c r="FS28" s="15">
        <f t="shared" si="6"/>
        <v>113699.21874055399</v>
      </c>
      <c r="FT28" s="15">
        <f t="shared" si="6"/>
        <v>113107.57806532277</v>
      </c>
      <c r="FU28" s="15">
        <f t="shared" si="6"/>
        <v>112513.80776046192</v>
      </c>
      <c r="FV28" s="15">
        <f t="shared" si="6"/>
        <v>111917.90782597143</v>
      </c>
      <c r="FW28" s="15">
        <f t="shared" si="6"/>
        <v>111319.87826185132</v>
      </c>
      <c r="FX28" s="15">
        <f t="shared" si="6"/>
        <v>110719.71906810158</v>
      </c>
      <c r="FY28" s="15">
        <f t="shared" si="6"/>
        <v>110117.4302447222</v>
      </c>
      <c r="FZ28" s="15">
        <f t="shared" si="6"/>
        <v>109513.0117917132</v>
      </c>
      <c r="GA28" s="15">
        <f t="shared" si="6"/>
        <v>108906.46370907457</v>
      </c>
      <c r="GB28" s="15">
        <f t="shared" si="6"/>
        <v>108297.78599680631</v>
      </c>
      <c r="GC28" s="15">
        <f t="shared" si="6"/>
        <v>107686.97865490842</v>
      </c>
      <c r="GD28" s="15">
        <f t="shared" si="6"/>
        <v>107074.0416833809</v>
      </c>
      <c r="GE28" s="15">
        <f t="shared" si="6"/>
        <v>106458.97508222375</v>
      </c>
      <c r="GF28" s="15">
        <f t="shared" si="6"/>
        <v>105841.77885143697</v>
      </c>
      <c r="GG28" s="15">
        <f t="shared" si="6"/>
        <v>105222.45299102056</v>
      </c>
      <c r="GH28" s="15">
        <f t="shared" si="6"/>
        <v>104600.99750097452</v>
      </c>
      <c r="GI28" s="15">
        <f t="shared" si="6"/>
        <v>103977.41238129885</v>
      </c>
      <c r="GJ28" s="15">
        <f t="shared" si="6"/>
        <v>103351.69763199356</v>
      </c>
      <c r="GK28" s="15">
        <f t="shared" si="6"/>
        <v>102723.85325305864</v>
      </c>
      <c r="GL28" s="15">
        <f t="shared" si="6"/>
        <v>102093.87924449408</v>
      </c>
      <c r="GM28" s="15">
        <f t="shared" si="6"/>
        <v>101461.7756062999</v>
      </c>
      <c r="GN28" s="15">
        <f aca="true" t="shared" si="7" ref="GN28:IR28">+GM28-GN33</f>
        <v>100827.54233847608</v>
      </c>
      <c r="GO28" s="15">
        <f t="shared" si="7"/>
        <v>100191.17944102263</v>
      </c>
      <c r="GP28" s="15">
        <f t="shared" si="7"/>
        <v>99552.68691393956</v>
      </c>
      <c r="GQ28" s="15">
        <f t="shared" si="7"/>
        <v>98912.06475722685</v>
      </c>
      <c r="GR28" s="15">
        <f t="shared" si="7"/>
        <v>98269.31297088452</v>
      </c>
      <c r="GS28" s="15">
        <f t="shared" si="7"/>
        <v>97624.43155491256</v>
      </c>
      <c r="GT28" s="15">
        <f t="shared" si="7"/>
        <v>96977.42050931096</v>
      </c>
      <c r="GU28" s="15">
        <f t="shared" si="7"/>
        <v>96328.27983407975</v>
      </c>
      <c r="GV28" s="15">
        <f t="shared" si="7"/>
        <v>95677.00952921889</v>
      </c>
      <c r="GW28" s="15">
        <f t="shared" si="7"/>
        <v>95023.6095947284</v>
      </c>
      <c r="GX28" s="15">
        <f t="shared" si="7"/>
        <v>94368.0800306083</v>
      </c>
      <c r="GY28" s="15">
        <f t="shared" si="7"/>
        <v>93710.42083685855</v>
      </c>
      <c r="GZ28" s="15">
        <f t="shared" si="7"/>
        <v>93050.63201347917</v>
      </c>
      <c r="HA28" s="15">
        <f t="shared" si="7"/>
        <v>92388.71356047018</v>
      </c>
      <c r="HB28" s="15">
        <f t="shared" si="7"/>
        <v>91724.66547783154</v>
      </c>
      <c r="HC28" s="15">
        <f t="shared" si="7"/>
        <v>91058.48776556329</v>
      </c>
      <c r="HD28" s="15">
        <f t="shared" si="7"/>
        <v>90390.1804236654</v>
      </c>
      <c r="HE28" s="15">
        <f t="shared" si="7"/>
        <v>89719.74345213787</v>
      </c>
      <c r="HF28" s="15">
        <f t="shared" si="7"/>
        <v>89047.17685098073</v>
      </c>
      <c r="HG28" s="15">
        <f t="shared" si="7"/>
        <v>88372.48062019395</v>
      </c>
      <c r="HH28" s="15">
        <f t="shared" si="7"/>
        <v>87695.65475977754</v>
      </c>
      <c r="HI28" s="15">
        <f t="shared" si="7"/>
        <v>87016.6992697315</v>
      </c>
      <c r="HJ28" s="15">
        <f t="shared" si="7"/>
        <v>86335.61415005583</v>
      </c>
      <c r="HK28" s="15">
        <f t="shared" si="7"/>
        <v>85652.39940075054</v>
      </c>
      <c r="HL28" s="15">
        <f t="shared" si="7"/>
        <v>84967.05502181561</v>
      </c>
      <c r="HM28" s="15">
        <f t="shared" si="7"/>
        <v>84279.58101325105</v>
      </c>
      <c r="HN28" s="15">
        <f t="shared" si="7"/>
        <v>83589.97737505687</v>
      </c>
      <c r="HO28" s="15">
        <f t="shared" si="7"/>
        <v>82898.24410723305</v>
      </c>
      <c r="HP28" s="15">
        <f t="shared" si="7"/>
        <v>82204.3812097796</v>
      </c>
      <c r="HQ28" s="15">
        <f t="shared" si="7"/>
        <v>81508.38868269653</v>
      </c>
      <c r="HR28" s="15">
        <f t="shared" si="7"/>
        <v>80810.26652598382</v>
      </c>
      <c r="HS28" s="15">
        <f t="shared" si="7"/>
        <v>80110.0147396415</v>
      </c>
      <c r="HT28" s="15">
        <f t="shared" si="7"/>
        <v>79407.63332366954</v>
      </c>
      <c r="HU28" s="15">
        <f t="shared" si="7"/>
        <v>78703.12227806794</v>
      </c>
      <c r="HV28" s="15">
        <f t="shared" si="7"/>
        <v>77996.48160283672</v>
      </c>
      <c r="HW28" s="15">
        <f t="shared" si="7"/>
        <v>77287.71129797587</v>
      </c>
      <c r="HX28" s="15">
        <f t="shared" si="7"/>
        <v>76576.81136348538</v>
      </c>
      <c r="HY28" s="15">
        <f t="shared" si="7"/>
        <v>75863.78179936527</v>
      </c>
      <c r="HZ28" s="15">
        <f t="shared" si="7"/>
        <v>75148.62260561553</v>
      </c>
      <c r="IA28" s="15">
        <f t="shared" si="7"/>
        <v>74431.33378223615</v>
      </c>
      <c r="IB28" s="15">
        <f t="shared" si="7"/>
        <v>73711.91532922715</v>
      </c>
      <c r="IC28" s="15">
        <f t="shared" si="7"/>
        <v>72990.36724658852</v>
      </c>
      <c r="ID28" s="15">
        <f t="shared" si="7"/>
        <v>72266.68953432026</v>
      </c>
      <c r="IE28" s="15">
        <f t="shared" si="7"/>
        <v>71540.88219242237</v>
      </c>
      <c r="IF28" s="15">
        <f t="shared" si="7"/>
        <v>70812.94522089485</v>
      </c>
      <c r="IG28" s="15">
        <f t="shared" si="7"/>
        <v>70082.8786197377</v>
      </c>
      <c r="IH28" s="15">
        <f t="shared" si="7"/>
        <v>69350.68238895093</v>
      </c>
      <c r="II28" s="15">
        <f t="shared" si="7"/>
        <v>68616.35652853451</v>
      </c>
      <c r="IJ28" s="15">
        <f t="shared" si="7"/>
        <v>67879.90103848848</v>
      </c>
      <c r="IK28" s="15">
        <f t="shared" si="7"/>
        <v>67141.3159188128</v>
      </c>
      <c r="IL28" s="15">
        <f t="shared" si="7"/>
        <v>66400.60116950751</v>
      </c>
      <c r="IM28" s="15">
        <f t="shared" si="7"/>
        <v>65657.75679057259</v>
      </c>
      <c r="IN28" s="15">
        <f t="shared" si="7"/>
        <v>64912.782782008035</v>
      </c>
      <c r="IO28" s="15">
        <f t="shared" si="7"/>
        <v>64165.679143813846</v>
      </c>
      <c r="IP28" s="15">
        <f t="shared" si="7"/>
        <v>63416.44587599003</v>
      </c>
      <c r="IQ28" s="15">
        <f t="shared" si="7"/>
        <v>62665.082978536586</v>
      </c>
      <c r="IR28" s="15">
        <f t="shared" si="7"/>
        <v>61911.590451453514</v>
      </c>
      <c r="IS28" s="15">
        <f>+IR28-IS33</f>
        <v>61155.96829474081</v>
      </c>
      <c r="IT28" s="15">
        <f>+IS28-IT33</f>
        <v>60398.21650839847</v>
      </c>
      <c r="IU28" s="15">
        <f>+IT28-IU33</f>
        <v>59638.33509242651</v>
      </c>
      <c r="IV28" s="15">
        <f>+IU28-IV33</f>
        <v>58876.32404682492</v>
      </c>
    </row>
    <row r="29" spans="1:256" s="18" customFormat="1" ht="12">
      <c r="A29" s="17" t="s">
        <v>42</v>
      </c>
      <c r="B29" s="18">
        <f>+B5</f>
        <v>46000</v>
      </c>
      <c r="C29" s="18">
        <f>+C27-C28</f>
        <v>46798.214749305305</v>
      </c>
      <c r="D29" s="18">
        <f aca="true" t="shared" si="8" ref="D29:BO29">+D27-D28</f>
        <v>47599.996628240246</v>
      </c>
      <c r="E29" s="18">
        <f t="shared" si="8"/>
        <v>48405.34923055477</v>
      </c>
      <c r="F29" s="18">
        <f t="shared" si="8"/>
        <v>49214.276158983324</v>
      </c>
      <c r="G29" s="18">
        <f t="shared" si="8"/>
        <v>50026.78102526709</v>
      </c>
      <c r="H29" s="18">
        <f t="shared" si="8"/>
        <v>50842.86745017665</v>
      </c>
      <c r="I29" s="18">
        <f t="shared" si="8"/>
        <v>51662.53906353447</v>
      </c>
      <c r="J29" s="18">
        <f t="shared" si="8"/>
        <v>52485.79950423757</v>
      </c>
      <c r="K29" s="18">
        <f t="shared" si="8"/>
        <v>53312.6524202803</v>
      </c>
      <c r="L29" s="18">
        <f t="shared" si="8"/>
        <v>54143.101468776906</v>
      </c>
      <c r="M29" s="18">
        <f t="shared" si="8"/>
        <v>54977.15031598447</v>
      </c>
      <c r="N29" s="18">
        <f t="shared" si="8"/>
        <v>55814.80263732569</v>
      </c>
      <c r="O29" s="18">
        <f t="shared" si="8"/>
        <v>56656.06211741181</v>
      </c>
      <c r="P29" s="18">
        <f t="shared" si="8"/>
        <v>57500.93245006559</v>
      </c>
      <c r="Q29" s="18">
        <f t="shared" si="8"/>
        <v>58349.417338344414</v>
      </c>
      <c r="R29" s="18">
        <f t="shared" si="8"/>
        <v>59201.52049456327</v>
      </c>
      <c r="S29" s="18">
        <f t="shared" si="8"/>
        <v>60057.24564031794</v>
      </c>
      <c r="T29" s="18">
        <f t="shared" si="8"/>
        <v>60916.596506508184</v>
      </c>
      <c r="U29" s="18">
        <f t="shared" si="8"/>
        <v>61779.576833361</v>
      </c>
      <c r="V29" s="18">
        <f t="shared" si="8"/>
        <v>62646.19037045399</v>
      </c>
      <c r="W29" s="18">
        <f t="shared" si="8"/>
        <v>63516.44087673866</v>
      </c>
      <c r="X29" s="18">
        <f t="shared" si="8"/>
        <v>64390.33212056395</v>
      </c>
      <c r="Y29" s="18">
        <f t="shared" si="8"/>
        <v>65267.867879699596</v>
      </c>
      <c r="Z29" s="18">
        <f t="shared" si="8"/>
        <v>66149.0519413598</v>
      </c>
      <c r="AA29" s="18">
        <f t="shared" si="8"/>
        <v>67033.88810222683</v>
      </c>
      <c r="AB29" s="18">
        <f t="shared" si="8"/>
        <v>67922.38016847463</v>
      </c>
      <c r="AC29" s="18">
        <f t="shared" si="8"/>
        <v>68814.53195579254</v>
      </c>
      <c r="AD29" s="18">
        <f t="shared" si="8"/>
        <v>69710.3472894092</v>
      </c>
      <c r="AE29" s="18">
        <f t="shared" si="8"/>
        <v>70609.83000411629</v>
      </c>
      <c r="AF29" s="18">
        <f t="shared" si="8"/>
        <v>71512.98394429241</v>
      </c>
      <c r="AG29" s="18">
        <f t="shared" si="8"/>
        <v>72419.8129639272</v>
      </c>
      <c r="AH29" s="18">
        <f t="shared" si="8"/>
        <v>73330.32092664522</v>
      </c>
      <c r="AI29" s="18">
        <f t="shared" si="8"/>
        <v>74244.51170573011</v>
      </c>
      <c r="AJ29" s="18">
        <f t="shared" si="8"/>
        <v>75162.38918414872</v>
      </c>
      <c r="AK29" s="18">
        <f t="shared" si="8"/>
        <v>76083.95725457527</v>
      </c>
      <c r="AL29" s="18">
        <f t="shared" si="8"/>
        <v>77009.21981941574</v>
      </c>
      <c r="AM29" s="18">
        <f t="shared" si="8"/>
        <v>77938.18079083209</v>
      </c>
      <c r="AN29" s="18">
        <f t="shared" si="8"/>
        <v>78870.84409076668</v>
      </c>
      <c r="AO29" s="18">
        <f t="shared" si="8"/>
        <v>79807.21365096673</v>
      </c>
      <c r="AP29" s="18">
        <f t="shared" si="8"/>
        <v>80747.29341300883</v>
      </c>
      <c r="AQ29" s="18">
        <f t="shared" si="8"/>
        <v>81691.08732832351</v>
      </c>
      <c r="AR29" s="18">
        <f t="shared" si="8"/>
        <v>82638.59935821989</v>
      </c>
      <c r="AS29" s="18">
        <f t="shared" si="8"/>
        <v>83589.83347391034</v>
      </c>
      <c r="AT29" s="18">
        <f t="shared" si="8"/>
        <v>84544.79365653527</v>
      </c>
      <c r="AU29" s="18">
        <f t="shared" si="8"/>
        <v>85503.48389718795</v>
      </c>
      <c r="AV29" s="18">
        <f t="shared" si="8"/>
        <v>86465.90819693936</v>
      </c>
      <c r="AW29" s="18">
        <f t="shared" si="8"/>
        <v>87432.07056686317</v>
      </c>
      <c r="AX29" s="18">
        <f t="shared" si="8"/>
        <v>88401.97502806075</v>
      </c>
      <c r="AY29" s="18">
        <f t="shared" si="8"/>
        <v>89375.62561168624</v>
      </c>
      <c r="AZ29" s="18">
        <f t="shared" si="8"/>
        <v>90353.02635897158</v>
      </c>
      <c r="BA29" s="18">
        <f t="shared" si="8"/>
        <v>91334.18132125185</v>
      </c>
      <c r="BB29" s="18">
        <f t="shared" si="8"/>
        <v>92319.09455999048</v>
      </c>
      <c r="BC29" s="18">
        <f t="shared" si="8"/>
        <v>93307.77014680454</v>
      </c>
      <c r="BD29" s="18">
        <f t="shared" si="8"/>
        <v>94300.21216349016</v>
      </c>
      <c r="BE29" s="18">
        <f t="shared" si="8"/>
        <v>95296.42470204795</v>
      </c>
      <c r="BF29" s="18">
        <f t="shared" si="8"/>
        <v>96296.41186470853</v>
      </c>
      <c r="BG29" s="18">
        <f t="shared" si="8"/>
        <v>97300.177763958</v>
      </c>
      <c r="BH29" s="18">
        <f t="shared" si="8"/>
        <v>98307.72652256381</v>
      </c>
      <c r="BI29" s="18">
        <f t="shared" si="8"/>
        <v>99319.06227360028</v>
      </c>
      <c r="BJ29" s="18">
        <f t="shared" si="8"/>
        <v>100334.18916047446</v>
      </c>
      <c r="BK29" s="18">
        <f t="shared" si="8"/>
        <v>101353.11133695178</v>
      </c>
      <c r="BL29" s="18">
        <f t="shared" si="8"/>
        <v>102375.83296718221</v>
      </c>
      <c r="BM29" s="18">
        <f t="shared" si="8"/>
        <v>103402.35822572609</v>
      </c>
      <c r="BN29" s="18">
        <f t="shared" si="8"/>
        <v>104432.69129758011</v>
      </c>
      <c r="BO29" s="18">
        <f t="shared" si="8"/>
        <v>105466.83637820347</v>
      </c>
      <c r="BP29" s="18">
        <f aca="true" t="shared" si="9" ref="BP29:EA29">+BP27-BP28</f>
        <v>106504.79767354403</v>
      </c>
      <c r="BQ29" s="18">
        <f t="shared" si="9"/>
        <v>107546.57940006442</v>
      </c>
      <c r="BR29" s="18">
        <f t="shared" si="9"/>
        <v>108592.18578476863</v>
      </c>
      <c r="BS29" s="18">
        <f t="shared" si="9"/>
        <v>109641.62106522798</v>
      </c>
      <c r="BT29" s="18">
        <f t="shared" si="9"/>
        <v>110694.88948960783</v>
      </c>
      <c r="BU29" s="18">
        <f t="shared" si="9"/>
        <v>111751.99531669391</v>
      </c>
      <c r="BV29" s="18">
        <f t="shared" si="9"/>
        <v>112812.94281591885</v>
      </c>
      <c r="BW29" s="18">
        <f t="shared" si="9"/>
        <v>113877.73626738897</v>
      </c>
      <c r="BX29" s="18">
        <f t="shared" si="9"/>
        <v>114946.37996191077</v>
      </c>
      <c r="BY29" s="18">
        <f t="shared" si="9"/>
        <v>116018.87820101788</v>
      </c>
      <c r="BZ29" s="18">
        <f t="shared" si="9"/>
        <v>117095.23529699762</v>
      </c>
      <c r="CA29" s="18">
        <f t="shared" si="9"/>
        <v>118175.45557291812</v>
      </c>
      <c r="CB29" s="18">
        <f t="shared" si="9"/>
        <v>119259.54336265512</v>
      </c>
      <c r="CC29" s="18">
        <f t="shared" si="9"/>
        <v>120347.50301091917</v>
      </c>
      <c r="CD29" s="18">
        <f t="shared" si="9"/>
        <v>121439.33887328248</v>
      </c>
      <c r="CE29" s="18">
        <f t="shared" si="9"/>
        <v>122535.05531620618</v>
      </c>
      <c r="CF29" s="18">
        <f t="shared" si="9"/>
        <v>123634.65671706767</v>
      </c>
      <c r="CG29" s="18">
        <f t="shared" si="9"/>
        <v>124738.14746418767</v>
      </c>
      <c r="CH29" s="18">
        <f t="shared" si="9"/>
        <v>125845.53195685774</v>
      </c>
      <c r="CI29" s="18">
        <f t="shared" si="9"/>
        <v>126956.81460536772</v>
      </c>
      <c r="CJ29" s="18">
        <f t="shared" si="9"/>
        <v>128071.99983103311</v>
      </c>
      <c r="CK29" s="18">
        <f t="shared" si="9"/>
        <v>129191.09206622277</v>
      </c>
      <c r="CL29" s="18">
        <f t="shared" si="9"/>
        <v>130314.09575438636</v>
      </c>
      <c r="CM29" s="18">
        <f t="shared" si="9"/>
        <v>131441.01535008228</v>
      </c>
      <c r="CN29" s="18">
        <f t="shared" si="9"/>
        <v>132571.85531900532</v>
      </c>
      <c r="CO29" s="18">
        <f t="shared" si="9"/>
        <v>133706.62013801443</v>
      </c>
      <c r="CP29" s="18">
        <f t="shared" si="9"/>
        <v>134845.3142951608</v>
      </c>
      <c r="CQ29" s="18">
        <f t="shared" si="9"/>
        <v>135987.9422897156</v>
      </c>
      <c r="CR29" s="18">
        <f t="shared" si="9"/>
        <v>137134.50863219835</v>
      </c>
      <c r="CS29" s="18">
        <f t="shared" si="9"/>
        <v>138285.0178444048</v>
      </c>
      <c r="CT29" s="18">
        <f t="shared" si="9"/>
        <v>139439.47445943515</v>
      </c>
      <c r="CU29" s="18">
        <f t="shared" si="9"/>
        <v>140597.8830217224</v>
      </c>
      <c r="CV29" s="18">
        <f t="shared" si="9"/>
        <v>141760.24808706067</v>
      </c>
      <c r="CW29" s="18">
        <f t="shared" si="9"/>
        <v>142926.57422263344</v>
      </c>
      <c r="CX29" s="18">
        <f t="shared" si="9"/>
        <v>144096.8660070422</v>
      </c>
      <c r="CY29" s="18">
        <f t="shared" si="9"/>
        <v>145271.12803033504</v>
      </c>
      <c r="CZ29" s="18">
        <f t="shared" si="9"/>
        <v>146449.3648940351</v>
      </c>
      <c r="DA29" s="18">
        <f t="shared" si="9"/>
        <v>147631.5812111693</v>
      </c>
      <c r="DB29" s="18">
        <f t="shared" si="9"/>
        <v>148817.78160629715</v>
      </c>
      <c r="DC29" s="18">
        <f t="shared" si="9"/>
        <v>150007.97071553953</v>
      </c>
      <c r="DD29" s="18">
        <f t="shared" si="9"/>
        <v>151202.1531866077</v>
      </c>
      <c r="DE29" s="18">
        <f t="shared" si="9"/>
        <v>152400.33367883213</v>
      </c>
      <c r="DF29" s="18">
        <f t="shared" si="9"/>
        <v>153602.51686319165</v>
      </c>
      <c r="DG29" s="18">
        <f t="shared" si="9"/>
        <v>154808.7074223425</v>
      </c>
      <c r="DH29" s="18">
        <f t="shared" si="9"/>
        <v>156018.91005064757</v>
      </c>
      <c r="DI29" s="18">
        <f t="shared" si="9"/>
        <v>157233.1294542057</v>
      </c>
      <c r="DJ29" s="18">
        <f t="shared" si="9"/>
        <v>158451.37035088093</v>
      </c>
      <c r="DK29" s="18">
        <f t="shared" si="9"/>
        <v>159673.637470332</v>
      </c>
      <c r="DL29" s="18">
        <f t="shared" si="9"/>
        <v>160899.93555404176</v>
      </c>
      <c r="DM29" s="18">
        <f t="shared" si="9"/>
        <v>162130.2693553468</v>
      </c>
      <c r="DN29" s="18">
        <f t="shared" si="9"/>
        <v>163364.64363946702</v>
      </c>
      <c r="DO29" s="18">
        <f t="shared" si="9"/>
        <v>164603.06318353539</v>
      </c>
      <c r="DP29" s="18">
        <f t="shared" si="9"/>
        <v>165845.53277662772</v>
      </c>
      <c r="DQ29" s="18">
        <f t="shared" si="9"/>
        <v>167092.05721979245</v>
      </c>
      <c r="DR29" s="18">
        <f t="shared" si="9"/>
        <v>168342.64132608072</v>
      </c>
      <c r="DS29" s="18">
        <f t="shared" si="9"/>
        <v>169597.28992057627</v>
      </c>
      <c r="DT29" s="18">
        <f t="shared" si="9"/>
        <v>170856.00784042556</v>
      </c>
      <c r="DU29" s="18">
        <f t="shared" si="9"/>
        <v>172118.79993486786</v>
      </c>
      <c r="DV29" s="18">
        <f t="shared" si="9"/>
        <v>173385.6710652656</v>
      </c>
      <c r="DW29" s="18">
        <f t="shared" si="9"/>
        <v>174656.6261051346</v>
      </c>
      <c r="DX29" s="18">
        <f t="shared" si="9"/>
        <v>175931.66994017447</v>
      </c>
      <c r="DY29" s="18">
        <f t="shared" si="9"/>
        <v>177210.807468299</v>
      </c>
      <c r="DZ29" s="18">
        <f t="shared" si="9"/>
        <v>178494.0435996669</v>
      </c>
      <c r="EA29" s="18">
        <f t="shared" si="9"/>
        <v>179781.3832567122</v>
      </c>
      <c r="EB29" s="18">
        <f aca="true" t="shared" si="10" ref="EB29:GM29">+EB27-EB28</f>
        <v>181072.831374175</v>
      </c>
      <c r="EC29" s="18">
        <f t="shared" si="10"/>
        <v>182368.39289913228</v>
      </c>
      <c r="ED29" s="18">
        <f t="shared" si="10"/>
        <v>183668.07279102862</v>
      </c>
      <c r="EE29" s="18">
        <f t="shared" si="10"/>
        <v>184971.8760217074</v>
      </c>
      <c r="EF29" s="18">
        <f t="shared" si="10"/>
        <v>186279.80757544143</v>
      </c>
      <c r="EG29" s="18">
        <f t="shared" si="10"/>
        <v>187591.87244896434</v>
      </c>
      <c r="EH29" s="18">
        <f t="shared" si="10"/>
        <v>188908.0756515015</v>
      </c>
      <c r="EI29" s="18">
        <f t="shared" si="10"/>
        <v>190228.42220480138</v>
      </c>
      <c r="EJ29" s="18">
        <f t="shared" si="10"/>
        <v>191552.9171431668</v>
      </c>
      <c r="EK29" s="18">
        <f t="shared" si="10"/>
        <v>192881.56551348633</v>
      </c>
      <c r="EL29" s="18">
        <f t="shared" si="10"/>
        <v>194214.3723752658</v>
      </c>
      <c r="EM29" s="18">
        <f t="shared" si="10"/>
        <v>195551.3428006598</v>
      </c>
      <c r="EN29" s="18">
        <f t="shared" si="10"/>
        <v>196892.48187450325</v>
      </c>
      <c r="EO29" s="18">
        <f t="shared" si="10"/>
        <v>198237.79469434326</v>
      </c>
      <c r="EP29" s="18">
        <f t="shared" si="10"/>
        <v>199587.2863704707</v>
      </c>
      <c r="EQ29" s="18">
        <f t="shared" si="10"/>
        <v>200940.96202595223</v>
      </c>
      <c r="ER29" s="18">
        <f t="shared" si="10"/>
        <v>202298.8267966622</v>
      </c>
      <c r="ES29" s="18">
        <f t="shared" si="10"/>
        <v>203660.88583131455</v>
      </c>
      <c r="ET29" s="18">
        <f t="shared" si="10"/>
        <v>205027.14429149512</v>
      </c>
      <c r="EU29" s="18">
        <f t="shared" si="10"/>
        <v>206397.60735169356</v>
      </c>
      <c r="EV29" s="18">
        <f t="shared" si="10"/>
        <v>207772.28019933595</v>
      </c>
      <c r="EW29" s="18">
        <f t="shared" si="10"/>
        <v>209151.1680348168</v>
      </c>
      <c r="EX29" s="18">
        <f t="shared" si="10"/>
        <v>210534.27607153158</v>
      </c>
      <c r="EY29" s="18">
        <f t="shared" si="10"/>
        <v>211921.60953590932</v>
      </c>
      <c r="EZ29" s="18">
        <f t="shared" si="10"/>
        <v>213313.17366744514</v>
      </c>
      <c r="FA29" s="18">
        <f t="shared" si="10"/>
        <v>214708.97371873277</v>
      </c>
      <c r="FB29" s="18">
        <f t="shared" si="10"/>
        <v>216109.01495549758</v>
      </c>
      <c r="FC29" s="18">
        <f t="shared" si="10"/>
        <v>217513.30265662918</v>
      </c>
      <c r="FD29" s="18">
        <f t="shared" si="10"/>
        <v>218921.84211421447</v>
      </c>
      <c r="FE29" s="18">
        <f t="shared" si="10"/>
        <v>220334.6386335704</v>
      </c>
      <c r="FF29" s="18">
        <f t="shared" si="10"/>
        <v>221751.69753327742</v>
      </c>
      <c r="FG29" s="18">
        <f t="shared" si="10"/>
        <v>223173.02414521226</v>
      </c>
      <c r="FH29" s="18">
        <f t="shared" si="10"/>
        <v>224598.6238145815</v>
      </c>
      <c r="FI29" s="18">
        <f t="shared" si="10"/>
        <v>226028.50189995457</v>
      </c>
      <c r="FJ29" s="18">
        <f t="shared" si="10"/>
        <v>227462.66377329745</v>
      </c>
      <c r="FK29" s="18">
        <f t="shared" si="10"/>
        <v>228901.11482000595</v>
      </c>
      <c r="FL29" s="18">
        <f t="shared" si="10"/>
        <v>230343.86043893947</v>
      </c>
      <c r="FM29" s="18">
        <f t="shared" si="10"/>
        <v>231790.90604245447</v>
      </c>
      <c r="FN29" s="18">
        <f t="shared" si="10"/>
        <v>233242.2570564383</v>
      </c>
      <c r="FO29" s="18">
        <f t="shared" si="10"/>
        <v>234697.91892034316</v>
      </c>
      <c r="FP29" s="18">
        <f t="shared" si="10"/>
        <v>236157.89708721964</v>
      </c>
      <c r="FQ29" s="18">
        <f t="shared" si="10"/>
        <v>237622.1970237512</v>
      </c>
      <c r="FR29" s="18">
        <f t="shared" si="10"/>
        <v>239090.82421028783</v>
      </c>
      <c r="FS29" s="18">
        <f t="shared" si="10"/>
        <v>240563.7841408805</v>
      </c>
      <c r="FT29" s="18">
        <f t="shared" si="10"/>
        <v>242041.08232331532</v>
      </c>
      <c r="FU29" s="18">
        <f t="shared" si="10"/>
        <v>243522.72427914775</v>
      </c>
      <c r="FV29" s="18">
        <f t="shared" si="10"/>
        <v>245008.71554373723</v>
      </c>
      <c r="FW29" s="18">
        <f t="shared" si="10"/>
        <v>246499.0616662816</v>
      </c>
      <c r="FX29" s="18">
        <f t="shared" si="10"/>
        <v>247993.76820985167</v>
      </c>
      <c r="FY29" s="18">
        <f t="shared" si="10"/>
        <v>249492.84075142592</v>
      </c>
      <c r="FZ29" s="18">
        <f t="shared" si="10"/>
        <v>250996.28488192527</v>
      </c>
      <c r="GA29" s="18">
        <f t="shared" si="10"/>
        <v>252504.10620624796</v>
      </c>
      <c r="GB29" s="18">
        <f t="shared" si="10"/>
        <v>254016.3103433045</v>
      </c>
      <c r="GC29" s="18">
        <f t="shared" si="10"/>
        <v>255532.90292605263</v>
      </c>
      <c r="GD29" s="18">
        <f t="shared" si="10"/>
        <v>257053.88960153254</v>
      </c>
      <c r="GE29" s="18">
        <f t="shared" si="10"/>
        <v>258579.27603090194</v>
      </c>
      <c r="GF29" s="18">
        <f t="shared" si="10"/>
        <v>260109.06788947154</v>
      </c>
      <c r="GG29" s="18">
        <f t="shared" si="10"/>
        <v>261643.2708667402</v>
      </c>
      <c r="GH29" s="18">
        <f t="shared" si="10"/>
        <v>263181.89066643064</v>
      </c>
      <c r="GI29" s="18">
        <f t="shared" si="10"/>
        <v>264724.9330065248</v>
      </c>
      <c r="GJ29" s="18">
        <f t="shared" si="10"/>
        <v>266272.40361929964</v>
      </c>
      <c r="GK29" s="18">
        <f t="shared" si="10"/>
        <v>267824.3082513628</v>
      </c>
      <c r="GL29" s="18">
        <f t="shared" si="10"/>
        <v>269380.6526636884</v>
      </c>
      <c r="GM29" s="18">
        <f t="shared" si="10"/>
        <v>270941.44263165304</v>
      </c>
      <c r="GN29" s="18">
        <f aca="true" t="shared" si="11" ref="GN29:IV29">+GN27-GN28</f>
        <v>272506.68394507165</v>
      </c>
      <c r="GO29" s="18">
        <f t="shared" si="11"/>
        <v>274076.382408234</v>
      </c>
      <c r="GP29" s="18">
        <f t="shared" si="11"/>
        <v>275650.5438399402</v>
      </c>
      <c r="GQ29" s="18">
        <f t="shared" si="11"/>
        <v>277229.1740735376</v>
      </c>
      <c r="GR29" s="18">
        <f t="shared" si="11"/>
        <v>278812.2789569568</v>
      </c>
      <c r="GS29" s="18">
        <f t="shared" si="11"/>
        <v>280399.8643527484</v>
      </c>
      <c r="GT29" s="18">
        <f t="shared" si="11"/>
        <v>281991.9361381191</v>
      </c>
      <c r="GU29" s="18">
        <f t="shared" si="11"/>
        <v>283588.50020496885</v>
      </c>
      <c r="GV29" s="18">
        <f t="shared" si="11"/>
        <v>285189.5624599273</v>
      </c>
      <c r="GW29" s="18">
        <f t="shared" si="11"/>
        <v>286795.12882439065</v>
      </c>
      <c r="GX29" s="18">
        <f t="shared" si="11"/>
        <v>288405.20523455855</v>
      </c>
      <c r="GY29" s="18">
        <f t="shared" si="11"/>
        <v>290019.79764147114</v>
      </c>
      <c r="GZ29" s="18">
        <f t="shared" si="11"/>
        <v>291638.9120110463</v>
      </c>
      <c r="HA29" s="18">
        <f t="shared" si="11"/>
        <v>293262.5543241167</v>
      </c>
      <c r="HB29" s="18">
        <f t="shared" si="11"/>
        <v>294890.7305764667</v>
      </c>
      <c r="HC29" s="18">
        <f t="shared" si="11"/>
        <v>296523.4467788707</v>
      </c>
      <c r="HD29" s="18">
        <f t="shared" si="11"/>
        <v>298160.7089571297</v>
      </c>
      <c r="HE29" s="18">
        <f t="shared" si="11"/>
        <v>299802.5231521092</v>
      </c>
      <c r="HF29" s="18">
        <f t="shared" si="11"/>
        <v>301448.8954197769</v>
      </c>
      <c r="HG29" s="18">
        <f t="shared" si="11"/>
        <v>303099.83183124056</v>
      </c>
      <c r="HH29" s="18">
        <f t="shared" si="11"/>
        <v>304755.33847278554</v>
      </c>
      <c r="HI29" s="18">
        <f t="shared" si="11"/>
        <v>306415.4214459129</v>
      </c>
      <c r="HJ29" s="18">
        <f t="shared" si="11"/>
        <v>308080.08686737774</v>
      </c>
      <c r="HK29" s="18">
        <f t="shared" si="11"/>
        <v>309749.3408692266</v>
      </c>
      <c r="HL29" s="18">
        <f t="shared" si="11"/>
        <v>311423.18959883647</v>
      </c>
      <c r="HM29" s="18">
        <f t="shared" si="11"/>
        <v>313101.6392189526</v>
      </c>
      <c r="HN29" s="18">
        <f t="shared" si="11"/>
        <v>314784.6959077273</v>
      </c>
      <c r="HO29" s="18">
        <f t="shared" si="11"/>
        <v>316472.36585875804</v>
      </c>
      <c r="HP29" s="18">
        <f t="shared" si="11"/>
        <v>318164.6552811265</v>
      </c>
      <c r="HQ29" s="18">
        <f t="shared" si="11"/>
        <v>319861.57039943675</v>
      </c>
      <c r="HR29" s="18">
        <f t="shared" si="11"/>
        <v>321563.1174538548</v>
      </c>
      <c r="HS29" s="18">
        <f t="shared" si="11"/>
        <v>323269.3027001467</v>
      </c>
      <c r="HT29" s="18">
        <f t="shared" si="11"/>
        <v>324980.1324097181</v>
      </c>
      <c r="HU29" s="18">
        <f t="shared" si="11"/>
        <v>326695.6128696532</v>
      </c>
      <c r="HV29" s="18">
        <f t="shared" si="11"/>
        <v>328415.7503827537</v>
      </c>
      <c r="HW29" s="18">
        <f t="shared" si="11"/>
        <v>330140.5512675785</v>
      </c>
      <c r="HX29" s="18">
        <f t="shared" si="11"/>
        <v>331870.02185848285</v>
      </c>
      <c r="HY29" s="18">
        <f t="shared" si="11"/>
        <v>333604.1685056578</v>
      </c>
      <c r="HZ29" s="18">
        <f t="shared" si="11"/>
        <v>335342.9975751701</v>
      </c>
      <c r="IA29" s="18">
        <f t="shared" si="11"/>
        <v>337086.51544900145</v>
      </c>
      <c r="IB29" s="18">
        <f t="shared" si="11"/>
        <v>338834.7285250885</v>
      </c>
      <c r="IC29" s="18">
        <f t="shared" si="11"/>
        <v>340587.64321736293</v>
      </c>
      <c r="ID29" s="18">
        <f t="shared" si="11"/>
        <v>342345.26595579105</v>
      </c>
      <c r="IE29" s="18">
        <f t="shared" si="11"/>
        <v>344107.6031864142</v>
      </c>
      <c r="IF29" s="18">
        <f t="shared" si="11"/>
        <v>345874.6613713888</v>
      </c>
      <c r="IG29" s="18">
        <f t="shared" si="11"/>
        <v>347646.4469890266</v>
      </c>
      <c r="IH29" s="18">
        <f t="shared" si="11"/>
        <v>349422.9665338353</v>
      </c>
      <c r="II29" s="18">
        <f t="shared" si="11"/>
        <v>351204.2265165586</v>
      </c>
      <c r="IJ29" s="18">
        <f t="shared" si="11"/>
        <v>352990.23346421734</v>
      </c>
      <c r="IK29" s="18">
        <f t="shared" si="11"/>
        <v>354780.99392014975</v>
      </c>
      <c r="IL29" s="18">
        <f t="shared" si="11"/>
        <v>356576.5144440525</v>
      </c>
      <c r="IM29" s="18">
        <f t="shared" si="11"/>
        <v>358376.8016120212</v>
      </c>
      <c r="IN29" s="18">
        <f t="shared" si="11"/>
        <v>360181.86201659223</v>
      </c>
      <c r="IO29" s="18">
        <f t="shared" si="11"/>
        <v>361991.70226678293</v>
      </c>
      <c r="IP29" s="18">
        <f t="shared" si="11"/>
        <v>363806.32898813323</v>
      </c>
      <c r="IQ29" s="18">
        <f t="shared" si="11"/>
        <v>365625.7488227469</v>
      </c>
      <c r="IR29" s="18">
        <f t="shared" si="11"/>
        <v>367449.9684293332</v>
      </c>
      <c r="IS29" s="18">
        <f t="shared" si="11"/>
        <v>369278.9944832478</v>
      </c>
      <c r="IT29" s="18">
        <f t="shared" si="11"/>
        <v>371112.8336765351</v>
      </c>
      <c r="IU29" s="18">
        <f t="shared" si="11"/>
        <v>372951.4927179694</v>
      </c>
      <c r="IV29" s="18">
        <f t="shared" si="11"/>
        <v>374794.97833309695</v>
      </c>
    </row>
    <row r="30" s="4" customFormat="1" ht="12">
      <c r="A30"/>
    </row>
    <row r="31" spans="1:256" s="4" customFormat="1" ht="12">
      <c r="A31" t="s">
        <v>21</v>
      </c>
      <c r="C31" s="15">
        <f aca="true" t="shared" si="12" ref="C31:J31">-ISPMT($B$6/12,C23,($B$7*12),($B$4-$B$5))</f>
        <v>764.537037037037</v>
      </c>
      <c r="D31" s="15">
        <f t="shared" si="12"/>
        <v>762.4074074074075</v>
      </c>
      <c r="E31" s="15">
        <f t="shared" si="12"/>
        <v>760.2777777777778</v>
      </c>
      <c r="F31" s="15">
        <f t="shared" si="12"/>
        <v>758.148148148148</v>
      </c>
      <c r="G31" s="15">
        <f t="shared" si="12"/>
        <v>756.0185185185186</v>
      </c>
      <c r="H31" s="15">
        <f t="shared" si="12"/>
        <v>753.8888888888889</v>
      </c>
      <c r="I31" s="15">
        <f t="shared" si="12"/>
        <v>751.7592592592592</v>
      </c>
      <c r="J31" s="15">
        <f t="shared" si="12"/>
        <v>749.6296296296297</v>
      </c>
      <c r="K31" s="15">
        <f aca="true" t="shared" si="13" ref="K31:BT31">-ISPMT($B$6/12,K23,($B$7*12),($B$4-$B$5))</f>
        <v>747.5</v>
      </c>
      <c r="L31" s="15">
        <f t="shared" si="13"/>
        <v>745.3703703703703</v>
      </c>
      <c r="M31" s="15">
        <f t="shared" si="13"/>
        <v>743.2407407407408</v>
      </c>
      <c r="N31" s="15">
        <f t="shared" si="13"/>
        <v>741.1111111111111</v>
      </c>
      <c r="O31" s="15">
        <f t="shared" si="13"/>
        <v>738.9814814814814</v>
      </c>
      <c r="P31" s="15">
        <f t="shared" si="13"/>
        <v>736.851851851852</v>
      </c>
      <c r="Q31" s="15">
        <f t="shared" si="13"/>
        <v>734.7222222222222</v>
      </c>
      <c r="R31" s="15">
        <f t="shared" si="13"/>
        <v>732.5925925925925</v>
      </c>
      <c r="S31" s="15">
        <f t="shared" si="13"/>
        <v>730.462962962963</v>
      </c>
      <c r="T31" s="15">
        <f t="shared" si="13"/>
        <v>728.3333333333334</v>
      </c>
      <c r="U31" s="15">
        <f t="shared" si="13"/>
        <v>726.2037037037037</v>
      </c>
      <c r="V31" s="15">
        <f t="shared" si="13"/>
        <v>724.074074074074</v>
      </c>
      <c r="W31" s="15">
        <f t="shared" si="13"/>
        <v>721.9444444444445</v>
      </c>
      <c r="X31" s="15">
        <f t="shared" si="13"/>
        <v>719.8148148148149</v>
      </c>
      <c r="Y31" s="15">
        <f t="shared" si="13"/>
        <v>717.6851851851851</v>
      </c>
      <c r="Z31" s="15">
        <f t="shared" si="13"/>
        <v>715.5555555555555</v>
      </c>
      <c r="AA31" s="15">
        <f t="shared" si="13"/>
        <v>713.425925925926</v>
      </c>
      <c r="AB31" s="15">
        <f t="shared" si="13"/>
        <v>711.2962962962963</v>
      </c>
      <c r="AC31" s="15">
        <f t="shared" si="13"/>
        <v>709.1666666666666</v>
      </c>
      <c r="AD31" s="15">
        <f t="shared" si="13"/>
        <v>707.0370370370371</v>
      </c>
      <c r="AE31" s="15">
        <f t="shared" si="13"/>
        <v>704.9074074074074</v>
      </c>
      <c r="AF31" s="15">
        <f t="shared" si="13"/>
        <v>702.7777777777778</v>
      </c>
      <c r="AG31" s="15">
        <f t="shared" si="13"/>
        <v>700.6481481481482</v>
      </c>
      <c r="AH31" s="15">
        <f t="shared" si="13"/>
        <v>698.5185185185185</v>
      </c>
      <c r="AI31" s="15">
        <f t="shared" si="13"/>
        <v>696.3888888888889</v>
      </c>
      <c r="AJ31" s="15">
        <f t="shared" si="13"/>
        <v>694.2592592592592</v>
      </c>
      <c r="AK31" s="15">
        <f t="shared" si="13"/>
        <v>692.1296296296296</v>
      </c>
      <c r="AL31" s="15">
        <f t="shared" si="13"/>
        <v>690</v>
      </c>
      <c r="AM31" s="15">
        <f t="shared" si="13"/>
        <v>687.8703703703704</v>
      </c>
      <c r="AN31" s="15">
        <f t="shared" si="13"/>
        <v>685.7407407407408</v>
      </c>
      <c r="AO31" s="15">
        <f t="shared" si="13"/>
        <v>683.6111111111111</v>
      </c>
      <c r="AP31" s="15">
        <f t="shared" si="13"/>
        <v>681.4814814814815</v>
      </c>
      <c r="AQ31" s="15">
        <f t="shared" si="13"/>
        <v>679.3518518518518</v>
      </c>
      <c r="AR31" s="15">
        <f t="shared" si="13"/>
        <v>677.2222222222222</v>
      </c>
      <c r="AS31" s="15">
        <f t="shared" si="13"/>
        <v>675.0925925925926</v>
      </c>
      <c r="AT31" s="15">
        <f t="shared" si="13"/>
        <v>672.9629629629629</v>
      </c>
      <c r="AU31" s="15">
        <f t="shared" si="13"/>
        <v>670.8333333333334</v>
      </c>
      <c r="AV31" s="15">
        <f t="shared" si="13"/>
        <v>668.7037037037037</v>
      </c>
      <c r="AW31" s="15">
        <f t="shared" si="13"/>
        <v>666.574074074074</v>
      </c>
      <c r="AX31" s="15">
        <f t="shared" si="13"/>
        <v>664.4444444444445</v>
      </c>
      <c r="AY31" s="15">
        <f t="shared" si="13"/>
        <v>662.3148148148149</v>
      </c>
      <c r="AZ31" s="15">
        <f t="shared" si="13"/>
        <v>660.1851851851851</v>
      </c>
      <c r="BA31" s="15">
        <f t="shared" si="13"/>
        <v>658.0555555555555</v>
      </c>
      <c r="BB31" s="15">
        <f t="shared" si="13"/>
        <v>655.925925925926</v>
      </c>
      <c r="BC31" s="15">
        <f t="shared" si="13"/>
        <v>653.7962962962963</v>
      </c>
      <c r="BD31" s="15">
        <f t="shared" si="13"/>
        <v>651.6666666666666</v>
      </c>
      <c r="BE31" s="15">
        <f t="shared" si="13"/>
        <v>649.5370370370371</v>
      </c>
      <c r="BF31" s="15">
        <f t="shared" si="13"/>
        <v>647.4074074074074</v>
      </c>
      <c r="BG31" s="15">
        <f t="shared" si="13"/>
        <v>645.2777777777778</v>
      </c>
      <c r="BH31" s="15">
        <f t="shared" si="13"/>
        <v>643.1481481481482</v>
      </c>
      <c r="BI31" s="15">
        <f t="shared" si="13"/>
        <v>641.0185185185185</v>
      </c>
      <c r="BJ31" s="15">
        <f t="shared" si="13"/>
        <v>638.8888888888889</v>
      </c>
      <c r="BK31" s="15">
        <f t="shared" si="13"/>
        <v>636.7592592592592</v>
      </c>
      <c r="BL31" s="15">
        <f t="shared" si="13"/>
        <v>634.6296296296296</v>
      </c>
      <c r="BM31" s="15">
        <f t="shared" si="13"/>
        <v>632.5</v>
      </c>
      <c r="BN31" s="15">
        <f t="shared" si="13"/>
        <v>630.3703703703704</v>
      </c>
      <c r="BO31" s="15">
        <f t="shared" si="13"/>
        <v>628.2407407407408</v>
      </c>
      <c r="BP31" s="15">
        <f t="shared" si="13"/>
        <v>626.1111111111111</v>
      </c>
      <c r="BQ31" s="15">
        <f t="shared" si="13"/>
        <v>623.9814814814815</v>
      </c>
      <c r="BR31" s="15">
        <f t="shared" si="13"/>
        <v>621.8518518518518</v>
      </c>
      <c r="BS31" s="15">
        <f t="shared" si="13"/>
        <v>619.7222222222222</v>
      </c>
      <c r="BT31" s="15">
        <f t="shared" si="13"/>
        <v>617.5925925925926</v>
      </c>
      <c r="BU31" s="15">
        <f aca="true" t="shared" si="14" ref="BU31:EF31">-ISPMT($B$6/12,BU23,($B$7*12),($B$4-$B$5))</f>
        <v>615.4629629629629</v>
      </c>
      <c r="BV31" s="15">
        <f t="shared" si="14"/>
        <v>613.3333333333334</v>
      </c>
      <c r="BW31" s="15">
        <f t="shared" si="14"/>
        <v>611.2037037037037</v>
      </c>
      <c r="BX31" s="15">
        <f t="shared" si="14"/>
        <v>609.074074074074</v>
      </c>
      <c r="BY31" s="15">
        <f t="shared" si="14"/>
        <v>606.9444444444445</v>
      </c>
      <c r="BZ31" s="15">
        <f t="shared" si="14"/>
        <v>604.8148148148149</v>
      </c>
      <c r="CA31" s="15">
        <f t="shared" si="14"/>
        <v>602.6851851851851</v>
      </c>
      <c r="CB31" s="15">
        <f t="shared" si="14"/>
        <v>600.5555555555555</v>
      </c>
      <c r="CC31" s="15">
        <f t="shared" si="14"/>
        <v>598.425925925926</v>
      </c>
      <c r="CD31" s="15">
        <f t="shared" si="14"/>
        <v>596.2962962962963</v>
      </c>
      <c r="CE31" s="15">
        <f t="shared" si="14"/>
        <v>594.1666666666666</v>
      </c>
      <c r="CF31" s="15">
        <f t="shared" si="14"/>
        <v>592.0370370370371</v>
      </c>
      <c r="CG31" s="15">
        <f t="shared" si="14"/>
        <v>589.9074074074074</v>
      </c>
      <c r="CH31" s="15">
        <f t="shared" si="14"/>
        <v>587.7777777777778</v>
      </c>
      <c r="CI31" s="15">
        <f t="shared" si="14"/>
        <v>585.6481481481482</v>
      </c>
      <c r="CJ31" s="15">
        <f t="shared" si="14"/>
        <v>583.5185185185185</v>
      </c>
      <c r="CK31" s="15">
        <f t="shared" si="14"/>
        <v>581.3888888888889</v>
      </c>
      <c r="CL31" s="15">
        <f t="shared" si="14"/>
        <v>579.2592592592592</v>
      </c>
      <c r="CM31" s="15">
        <f t="shared" si="14"/>
        <v>577.1296296296296</v>
      </c>
      <c r="CN31" s="15">
        <f t="shared" si="14"/>
        <v>575</v>
      </c>
      <c r="CO31" s="15">
        <f t="shared" si="14"/>
        <v>572.8703703703704</v>
      </c>
      <c r="CP31" s="15">
        <f t="shared" si="14"/>
        <v>570.7407407407408</v>
      </c>
      <c r="CQ31" s="15">
        <f t="shared" si="14"/>
        <v>568.6111111111111</v>
      </c>
      <c r="CR31" s="15">
        <f t="shared" si="14"/>
        <v>566.4814814814815</v>
      </c>
      <c r="CS31" s="15">
        <f t="shared" si="14"/>
        <v>564.3518518518518</v>
      </c>
      <c r="CT31" s="15">
        <f t="shared" si="14"/>
        <v>562.2222222222222</v>
      </c>
      <c r="CU31" s="15">
        <f t="shared" si="14"/>
        <v>560.0925925925926</v>
      </c>
      <c r="CV31" s="15">
        <f t="shared" si="14"/>
        <v>557.9629629629629</v>
      </c>
      <c r="CW31" s="15">
        <f t="shared" si="14"/>
        <v>555.8333333333334</v>
      </c>
      <c r="CX31" s="15">
        <f t="shared" si="14"/>
        <v>553.7037037037037</v>
      </c>
      <c r="CY31" s="15">
        <f t="shared" si="14"/>
        <v>551.574074074074</v>
      </c>
      <c r="CZ31" s="15">
        <f t="shared" si="14"/>
        <v>549.4444444444445</v>
      </c>
      <c r="DA31" s="15">
        <f t="shared" si="14"/>
        <v>547.3148148148149</v>
      </c>
      <c r="DB31" s="15">
        <f t="shared" si="14"/>
        <v>545.1851851851851</v>
      </c>
      <c r="DC31" s="15">
        <f t="shared" si="14"/>
        <v>543.0555555555555</v>
      </c>
      <c r="DD31" s="15">
        <f t="shared" si="14"/>
        <v>540.925925925926</v>
      </c>
      <c r="DE31" s="15">
        <f t="shared" si="14"/>
        <v>538.7962962962963</v>
      </c>
      <c r="DF31" s="15">
        <f t="shared" si="14"/>
        <v>536.6666666666666</v>
      </c>
      <c r="DG31" s="15">
        <f t="shared" si="14"/>
        <v>534.5370370370371</v>
      </c>
      <c r="DH31" s="15">
        <f t="shared" si="14"/>
        <v>532.4074074074074</v>
      </c>
      <c r="DI31" s="15">
        <f t="shared" si="14"/>
        <v>530.2777777777778</v>
      </c>
      <c r="DJ31" s="15">
        <f t="shared" si="14"/>
        <v>528.1481481481482</v>
      </c>
      <c r="DK31" s="15">
        <f t="shared" si="14"/>
        <v>526.0185185185185</v>
      </c>
      <c r="DL31" s="15">
        <f t="shared" si="14"/>
        <v>523.8888888888889</v>
      </c>
      <c r="DM31" s="15">
        <f t="shared" si="14"/>
        <v>521.7592592592592</v>
      </c>
      <c r="DN31" s="15">
        <f t="shared" si="14"/>
        <v>519.6296296296296</v>
      </c>
      <c r="DO31" s="15">
        <f t="shared" si="14"/>
        <v>517.5</v>
      </c>
      <c r="DP31" s="15">
        <f t="shared" si="14"/>
        <v>515.3703703703704</v>
      </c>
      <c r="DQ31" s="15">
        <f t="shared" si="14"/>
        <v>513.2407407407408</v>
      </c>
      <c r="DR31" s="15">
        <f t="shared" si="14"/>
        <v>511.1111111111111</v>
      </c>
      <c r="DS31" s="15">
        <f t="shared" si="14"/>
        <v>508.9814814814815</v>
      </c>
      <c r="DT31" s="15">
        <f t="shared" si="14"/>
        <v>506.85185185185185</v>
      </c>
      <c r="DU31" s="15">
        <f t="shared" si="14"/>
        <v>504.72222222222223</v>
      </c>
      <c r="DV31" s="15">
        <f t="shared" si="14"/>
        <v>502.5925925925926</v>
      </c>
      <c r="DW31" s="15">
        <f t="shared" si="14"/>
        <v>500.46296296296293</v>
      </c>
      <c r="DX31" s="15">
        <f t="shared" si="14"/>
        <v>498.3333333333333</v>
      </c>
      <c r="DY31" s="15">
        <f t="shared" si="14"/>
        <v>496.20370370370375</v>
      </c>
      <c r="DZ31" s="15">
        <f t="shared" si="14"/>
        <v>494.074074074074</v>
      </c>
      <c r="EA31" s="15">
        <f t="shared" si="14"/>
        <v>491.94444444444446</v>
      </c>
      <c r="EB31" s="15">
        <f t="shared" si="14"/>
        <v>489.81481481481484</v>
      </c>
      <c r="EC31" s="15">
        <f t="shared" si="14"/>
        <v>487.68518518518516</v>
      </c>
      <c r="ED31" s="15">
        <f t="shared" si="14"/>
        <v>485.55555555555554</v>
      </c>
      <c r="EE31" s="15">
        <f t="shared" si="14"/>
        <v>483.425925925926</v>
      </c>
      <c r="EF31" s="15">
        <f t="shared" si="14"/>
        <v>481.29629629629625</v>
      </c>
      <c r="EG31" s="15">
        <f aca="true" t="shared" si="15" ref="EG31:GR31">-ISPMT($B$6/12,EG23,($B$7*12),($B$4-$B$5))</f>
        <v>479.1666666666667</v>
      </c>
      <c r="EH31" s="15">
        <f t="shared" si="15"/>
        <v>477.03703703703707</v>
      </c>
      <c r="EI31" s="15">
        <f t="shared" si="15"/>
        <v>474.9074074074074</v>
      </c>
      <c r="EJ31" s="15">
        <f t="shared" si="15"/>
        <v>472.77777777777777</v>
      </c>
      <c r="EK31" s="15">
        <f t="shared" si="15"/>
        <v>470.64814814814815</v>
      </c>
      <c r="EL31" s="15">
        <f t="shared" si="15"/>
        <v>468.5185185185185</v>
      </c>
      <c r="EM31" s="15">
        <f t="shared" si="15"/>
        <v>466.3888888888889</v>
      </c>
      <c r="EN31" s="15">
        <f t="shared" si="15"/>
        <v>464.2592592592593</v>
      </c>
      <c r="EO31" s="15">
        <f t="shared" si="15"/>
        <v>462.1296296296296</v>
      </c>
      <c r="EP31" s="15">
        <f t="shared" si="15"/>
        <v>460</v>
      </c>
      <c r="EQ31" s="15">
        <f t="shared" si="15"/>
        <v>457.8703703703704</v>
      </c>
      <c r="ER31" s="15">
        <f t="shared" si="15"/>
        <v>455.7407407407407</v>
      </c>
      <c r="ES31" s="15">
        <f t="shared" si="15"/>
        <v>453.6111111111111</v>
      </c>
      <c r="ET31" s="15">
        <f t="shared" si="15"/>
        <v>451.4814814814815</v>
      </c>
      <c r="EU31" s="15">
        <f t="shared" si="15"/>
        <v>449.35185185185185</v>
      </c>
      <c r="EV31" s="15">
        <f t="shared" si="15"/>
        <v>447.22222222222223</v>
      </c>
      <c r="EW31" s="15">
        <f t="shared" si="15"/>
        <v>445.0925925925926</v>
      </c>
      <c r="EX31" s="15">
        <f t="shared" si="15"/>
        <v>442.96296296296293</v>
      </c>
      <c r="EY31" s="15">
        <f t="shared" si="15"/>
        <v>440.8333333333333</v>
      </c>
      <c r="EZ31" s="15">
        <f t="shared" si="15"/>
        <v>438.70370370370375</v>
      </c>
      <c r="FA31" s="15">
        <f t="shared" si="15"/>
        <v>436.574074074074</v>
      </c>
      <c r="FB31" s="15">
        <f t="shared" si="15"/>
        <v>434.44444444444446</v>
      </c>
      <c r="FC31" s="15">
        <f t="shared" si="15"/>
        <v>432.31481481481484</v>
      </c>
      <c r="FD31" s="15">
        <f t="shared" si="15"/>
        <v>430.18518518518516</v>
      </c>
      <c r="FE31" s="15">
        <f t="shared" si="15"/>
        <v>428.05555555555554</v>
      </c>
      <c r="FF31" s="15">
        <f t="shared" si="15"/>
        <v>425.925925925926</v>
      </c>
      <c r="FG31" s="15">
        <f t="shared" si="15"/>
        <v>423.79629629629625</v>
      </c>
      <c r="FH31" s="15">
        <f t="shared" si="15"/>
        <v>421.6666666666667</v>
      </c>
      <c r="FI31" s="15">
        <f t="shared" si="15"/>
        <v>419.53703703703707</v>
      </c>
      <c r="FJ31" s="15">
        <f t="shared" si="15"/>
        <v>417.4074074074074</v>
      </c>
      <c r="FK31" s="15">
        <f t="shared" si="15"/>
        <v>415.27777777777777</v>
      </c>
      <c r="FL31" s="15">
        <f t="shared" si="15"/>
        <v>413.14814814814815</v>
      </c>
      <c r="FM31" s="15">
        <f t="shared" si="15"/>
        <v>411.0185185185185</v>
      </c>
      <c r="FN31" s="15">
        <f t="shared" si="15"/>
        <v>408.8888888888889</v>
      </c>
      <c r="FO31" s="15">
        <f t="shared" si="15"/>
        <v>406.7592592592593</v>
      </c>
      <c r="FP31" s="15">
        <f t="shared" si="15"/>
        <v>404.6296296296296</v>
      </c>
      <c r="FQ31" s="15">
        <f t="shared" si="15"/>
        <v>402.5</v>
      </c>
      <c r="FR31" s="15">
        <f t="shared" si="15"/>
        <v>400.3703703703704</v>
      </c>
      <c r="FS31" s="15">
        <f t="shared" si="15"/>
        <v>398.2407407407407</v>
      </c>
      <c r="FT31" s="15">
        <f t="shared" si="15"/>
        <v>396.1111111111111</v>
      </c>
      <c r="FU31" s="15">
        <f t="shared" si="15"/>
        <v>393.9814814814815</v>
      </c>
      <c r="FV31" s="15">
        <f t="shared" si="15"/>
        <v>391.85185185185185</v>
      </c>
      <c r="FW31" s="15">
        <f t="shared" si="15"/>
        <v>389.72222222222223</v>
      </c>
      <c r="FX31" s="15">
        <f t="shared" si="15"/>
        <v>387.5925925925926</v>
      </c>
      <c r="FY31" s="15">
        <f t="shared" si="15"/>
        <v>385.46296296296293</v>
      </c>
      <c r="FZ31" s="15">
        <f t="shared" si="15"/>
        <v>383.3333333333333</v>
      </c>
      <c r="GA31" s="15">
        <f t="shared" si="15"/>
        <v>381.20370370370375</v>
      </c>
      <c r="GB31" s="15">
        <f t="shared" si="15"/>
        <v>379.074074074074</v>
      </c>
      <c r="GC31" s="15">
        <f t="shared" si="15"/>
        <v>376.94444444444446</v>
      </c>
      <c r="GD31" s="15">
        <f t="shared" si="15"/>
        <v>374.81481481481484</v>
      </c>
      <c r="GE31" s="15">
        <f t="shared" si="15"/>
        <v>372.68518518518516</v>
      </c>
      <c r="GF31" s="15">
        <f t="shared" si="15"/>
        <v>370.55555555555554</v>
      </c>
      <c r="GG31" s="15">
        <f t="shared" si="15"/>
        <v>368.425925925926</v>
      </c>
      <c r="GH31" s="15">
        <f t="shared" si="15"/>
        <v>366.29629629629625</v>
      </c>
      <c r="GI31" s="15">
        <f t="shared" si="15"/>
        <v>364.1666666666667</v>
      </c>
      <c r="GJ31" s="15">
        <f t="shared" si="15"/>
        <v>362.037037037037</v>
      </c>
      <c r="GK31" s="15">
        <f t="shared" si="15"/>
        <v>359.90740740740745</v>
      </c>
      <c r="GL31" s="15">
        <f t="shared" si="15"/>
        <v>357.77777777777777</v>
      </c>
      <c r="GM31" s="15">
        <f t="shared" si="15"/>
        <v>355.64814814814815</v>
      </c>
      <c r="GN31" s="15">
        <f t="shared" si="15"/>
        <v>353.51851851851853</v>
      </c>
      <c r="GO31" s="15">
        <f t="shared" si="15"/>
        <v>351.3888888888889</v>
      </c>
      <c r="GP31" s="15">
        <f t="shared" si="15"/>
        <v>349.25925925925924</v>
      </c>
      <c r="GQ31" s="15">
        <f t="shared" si="15"/>
        <v>347.1296296296296</v>
      </c>
      <c r="GR31" s="15">
        <f t="shared" si="15"/>
        <v>345</v>
      </c>
      <c r="GS31" s="15">
        <f aca="true" t="shared" si="16" ref="GS31:IV31">-ISPMT($B$6/12,GS23,($B$7*12),($B$4-$B$5))</f>
        <v>342.8703703703704</v>
      </c>
      <c r="GT31" s="15">
        <f t="shared" si="16"/>
        <v>340.74074074074076</v>
      </c>
      <c r="GU31" s="15">
        <f t="shared" si="16"/>
        <v>338.6111111111111</v>
      </c>
      <c r="GV31" s="15">
        <f t="shared" si="16"/>
        <v>336.48148148148147</v>
      </c>
      <c r="GW31" s="15">
        <f t="shared" si="16"/>
        <v>334.35185185185185</v>
      </c>
      <c r="GX31" s="15">
        <f t="shared" si="16"/>
        <v>332.22222222222223</v>
      </c>
      <c r="GY31" s="15">
        <f t="shared" si="16"/>
        <v>330.09259259259255</v>
      </c>
      <c r="GZ31" s="15">
        <f t="shared" si="16"/>
        <v>327.962962962963</v>
      </c>
      <c r="HA31" s="15">
        <f t="shared" si="16"/>
        <v>325.8333333333333</v>
      </c>
      <c r="HB31" s="15">
        <f t="shared" si="16"/>
        <v>323.7037037037037</v>
      </c>
      <c r="HC31" s="15">
        <f t="shared" si="16"/>
        <v>321.5740740740741</v>
      </c>
      <c r="HD31" s="15">
        <f t="shared" si="16"/>
        <v>319.44444444444446</v>
      </c>
      <c r="HE31" s="15">
        <f t="shared" si="16"/>
        <v>317.3148148148148</v>
      </c>
      <c r="HF31" s="15">
        <f t="shared" si="16"/>
        <v>315.1851851851852</v>
      </c>
      <c r="HG31" s="15">
        <f t="shared" si="16"/>
        <v>313.05555555555554</v>
      </c>
      <c r="HH31" s="15">
        <f t="shared" si="16"/>
        <v>310.9259259259259</v>
      </c>
      <c r="HI31" s="15">
        <f t="shared" si="16"/>
        <v>308.7962962962963</v>
      </c>
      <c r="HJ31" s="15">
        <f t="shared" si="16"/>
        <v>306.6666666666667</v>
      </c>
      <c r="HK31" s="15">
        <f t="shared" si="16"/>
        <v>304.537037037037</v>
      </c>
      <c r="HL31" s="15">
        <f t="shared" si="16"/>
        <v>302.40740740740745</v>
      </c>
      <c r="HM31" s="15">
        <f t="shared" si="16"/>
        <v>300.27777777777777</v>
      </c>
      <c r="HN31" s="15">
        <f t="shared" si="16"/>
        <v>298.14814814814815</v>
      </c>
      <c r="HO31" s="15">
        <f t="shared" si="16"/>
        <v>296.01851851851853</v>
      </c>
      <c r="HP31" s="15">
        <f t="shared" si="16"/>
        <v>293.8888888888889</v>
      </c>
      <c r="HQ31" s="15">
        <f t="shared" si="16"/>
        <v>291.75925925925924</v>
      </c>
      <c r="HR31" s="15">
        <f t="shared" si="16"/>
        <v>289.6296296296296</v>
      </c>
      <c r="HS31" s="15">
        <f t="shared" si="16"/>
        <v>287.5</v>
      </c>
      <c r="HT31" s="15">
        <f t="shared" si="16"/>
        <v>285.3703703703704</v>
      </c>
      <c r="HU31" s="15">
        <f t="shared" si="16"/>
        <v>283.24074074074076</v>
      </c>
      <c r="HV31" s="15">
        <f t="shared" si="16"/>
        <v>281.1111111111111</v>
      </c>
      <c r="HW31" s="15">
        <f t="shared" si="16"/>
        <v>278.98148148148147</v>
      </c>
      <c r="HX31" s="15">
        <f t="shared" si="16"/>
        <v>276.85185185185185</v>
      </c>
      <c r="HY31" s="15">
        <f t="shared" si="16"/>
        <v>274.72222222222223</v>
      </c>
      <c r="HZ31" s="15">
        <f t="shared" si="16"/>
        <v>272.59259259259255</v>
      </c>
      <c r="IA31" s="15">
        <f t="shared" si="16"/>
        <v>270.462962962963</v>
      </c>
      <c r="IB31" s="15">
        <f t="shared" si="16"/>
        <v>268.3333333333333</v>
      </c>
      <c r="IC31" s="15">
        <f t="shared" si="16"/>
        <v>266.2037037037037</v>
      </c>
      <c r="ID31" s="15">
        <f t="shared" si="16"/>
        <v>264.0740740740741</v>
      </c>
      <c r="IE31" s="15">
        <f t="shared" si="16"/>
        <v>261.94444444444446</v>
      </c>
      <c r="IF31" s="15">
        <f t="shared" si="16"/>
        <v>259.8148148148148</v>
      </c>
      <c r="IG31" s="15">
        <f t="shared" si="16"/>
        <v>257.6851851851852</v>
      </c>
      <c r="IH31" s="15">
        <f t="shared" si="16"/>
        <v>255.55555555555554</v>
      </c>
      <c r="II31" s="15">
        <f t="shared" si="16"/>
        <v>253.42592592592592</v>
      </c>
      <c r="IJ31" s="15">
        <f t="shared" si="16"/>
        <v>251.2962962962963</v>
      </c>
      <c r="IK31" s="15">
        <f t="shared" si="16"/>
        <v>249.16666666666666</v>
      </c>
      <c r="IL31" s="15">
        <f t="shared" si="16"/>
        <v>247.037037037037</v>
      </c>
      <c r="IM31" s="15">
        <f t="shared" si="16"/>
        <v>244.90740740740742</v>
      </c>
      <c r="IN31" s="15">
        <f t="shared" si="16"/>
        <v>242.77777777777777</v>
      </c>
      <c r="IO31" s="15">
        <f t="shared" si="16"/>
        <v>240.64814814814812</v>
      </c>
      <c r="IP31" s="15">
        <f t="shared" si="16"/>
        <v>238.51851851851853</v>
      </c>
      <c r="IQ31" s="15">
        <f t="shared" si="16"/>
        <v>236.38888888888889</v>
      </c>
      <c r="IR31" s="15">
        <f t="shared" si="16"/>
        <v>234.25925925925924</v>
      </c>
      <c r="IS31" s="15">
        <f t="shared" si="16"/>
        <v>232.12962962962965</v>
      </c>
      <c r="IT31" s="15">
        <f t="shared" si="16"/>
        <v>230</v>
      </c>
      <c r="IU31" s="15">
        <f t="shared" si="16"/>
        <v>227.87037037037035</v>
      </c>
      <c r="IV31" s="15">
        <f t="shared" si="16"/>
        <v>225.74074074074076</v>
      </c>
    </row>
    <row r="32" spans="1:256" s="4" customFormat="1" ht="12">
      <c r="A32" t="s">
        <v>22</v>
      </c>
      <c r="C32" s="15">
        <f>+$B$15</f>
        <v>987.7517863423342</v>
      </c>
      <c r="D32" s="15">
        <f aca="true" t="shared" si="17" ref="D32:BO32">+$B$15</f>
        <v>987.7517863423342</v>
      </c>
      <c r="E32" s="15">
        <f t="shared" si="17"/>
        <v>987.7517863423342</v>
      </c>
      <c r="F32" s="15">
        <f t="shared" si="17"/>
        <v>987.7517863423342</v>
      </c>
      <c r="G32" s="15">
        <f t="shared" si="17"/>
        <v>987.7517863423342</v>
      </c>
      <c r="H32" s="15">
        <f t="shared" si="17"/>
        <v>987.7517863423342</v>
      </c>
      <c r="I32" s="15">
        <f>+$B$15</f>
        <v>987.7517863423342</v>
      </c>
      <c r="J32" s="15">
        <f t="shared" si="17"/>
        <v>987.7517863423342</v>
      </c>
      <c r="K32" s="15">
        <f t="shared" si="17"/>
        <v>987.7517863423342</v>
      </c>
      <c r="L32" s="15">
        <f t="shared" si="17"/>
        <v>987.7517863423342</v>
      </c>
      <c r="M32" s="15">
        <f t="shared" si="17"/>
        <v>987.7517863423342</v>
      </c>
      <c r="N32" s="15">
        <f t="shared" si="17"/>
        <v>987.7517863423342</v>
      </c>
      <c r="O32" s="15">
        <f t="shared" si="17"/>
        <v>987.7517863423342</v>
      </c>
      <c r="P32" s="15">
        <f t="shared" si="17"/>
        <v>987.7517863423342</v>
      </c>
      <c r="Q32" s="15">
        <f t="shared" si="17"/>
        <v>987.7517863423342</v>
      </c>
      <c r="R32" s="15">
        <f t="shared" si="17"/>
        <v>987.7517863423342</v>
      </c>
      <c r="S32" s="15">
        <f t="shared" si="17"/>
        <v>987.7517863423342</v>
      </c>
      <c r="T32" s="15">
        <f t="shared" si="17"/>
        <v>987.7517863423342</v>
      </c>
      <c r="U32" s="15">
        <f t="shared" si="17"/>
        <v>987.7517863423342</v>
      </c>
      <c r="V32" s="15">
        <f t="shared" si="17"/>
        <v>987.7517863423342</v>
      </c>
      <c r="W32" s="15">
        <f t="shared" si="17"/>
        <v>987.7517863423342</v>
      </c>
      <c r="X32" s="15">
        <f t="shared" si="17"/>
        <v>987.7517863423342</v>
      </c>
      <c r="Y32" s="15">
        <f t="shared" si="17"/>
        <v>987.7517863423342</v>
      </c>
      <c r="Z32" s="15">
        <f t="shared" si="17"/>
        <v>987.7517863423342</v>
      </c>
      <c r="AA32" s="15">
        <f t="shared" si="17"/>
        <v>987.7517863423342</v>
      </c>
      <c r="AB32" s="15">
        <f t="shared" si="17"/>
        <v>987.7517863423342</v>
      </c>
      <c r="AC32" s="15">
        <f t="shared" si="17"/>
        <v>987.7517863423342</v>
      </c>
      <c r="AD32" s="15">
        <f t="shared" si="17"/>
        <v>987.7517863423342</v>
      </c>
      <c r="AE32" s="15">
        <f t="shared" si="17"/>
        <v>987.7517863423342</v>
      </c>
      <c r="AF32" s="15">
        <f t="shared" si="17"/>
        <v>987.7517863423342</v>
      </c>
      <c r="AG32" s="15">
        <f t="shared" si="17"/>
        <v>987.7517863423342</v>
      </c>
      <c r="AH32" s="15">
        <f t="shared" si="17"/>
        <v>987.7517863423342</v>
      </c>
      <c r="AI32" s="15">
        <f t="shared" si="17"/>
        <v>987.7517863423342</v>
      </c>
      <c r="AJ32" s="15">
        <f t="shared" si="17"/>
        <v>987.7517863423342</v>
      </c>
      <c r="AK32" s="15">
        <f t="shared" si="17"/>
        <v>987.7517863423342</v>
      </c>
      <c r="AL32" s="15">
        <f t="shared" si="17"/>
        <v>987.7517863423342</v>
      </c>
      <c r="AM32" s="15">
        <f t="shared" si="17"/>
        <v>987.7517863423342</v>
      </c>
      <c r="AN32" s="15">
        <f t="shared" si="17"/>
        <v>987.7517863423342</v>
      </c>
      <c r="AO32" s="15">
        <f t="shared" si="17"/>
        <v>987.7517863423342</v>
      </c>
      <c r="AP32" s="15">
        <f t="shared" si="17"/>
        <v>987.7517863423342</v>
      </c>
      <c r="AQ32" s="15">
        <f t="shared" si="17"/>
        <v>987.7517863423342</v>
      </c>
      <c r="AR32" s="15">
        <f t="shared" si="17"/>
        <v>987.7517863423342</v>
      </c>
      <c r="AS32" s="15">
        <f t="shared" si="17"/>
        <v>987.7517863423342</v>
      </c>
      <c r="AT32" s="15">
        <f t="shared" si="17"/>
        <v>987.7517863423342</v>
      </c>
      <c r="AU32" s="15">
        <f t="shared" si="17"/>
        <v>987.7517863423342</v>
      </c>
      <c r="AV32" s="15">
        <f t="shared" si="17"/>
        <v>987.7517863423342</v>
      </c>
      <c r="AW32" s="15">
        <f t="shared" si="17"/>
        <v>987.7517863423342</v>
      </c>
      <c r="AX32" s="15">
        <f t="shared" si="17"/>
        <v>987.7517863423342</v>
      </c>
      <c r="AY32" s="15">
        <f t="shared" si="17"/>
        <v>987.7517863423342</v>
      </c>
      <c r="AZ32" s="15">
        <f t="shared" si="17"/>
        <v>987.7517863423342</v>
      </c>
      <c r="BA32" s="15">
        <f t="shared" si="17"/>
        <v>987.7517863423342</v>
      </c>
      <c r="BB32" s="15">
        <f t="shared" si="17"/>
        <v>987.7517863423342</v>
      </c>
      <c r="BC32" s="15">
        <f t="shared" si="17"/>
        <v>987.7517863423342</v>
      </c>
      <c r="BD32" s="15">
        <f t="shared" si="17"/>
        <v>987.7517863423342</v>
      </c>
      <c r="BE32" s="15">
        <f t="shared" si="17"/>
        <v>987.7517863423342</v>
      </c>
      <c r="BF32" s="15">
        <f t="shared" si="17"/>
        <v>987.7517863423342</v>
      </c>
      <c r="BG32" s="15">
        <f t="shared" si="17"/>
        <v>987.7517863423342</v>
      </c>
      <c r="BH32" s="15">
        <f t="shared" si="17"/>
        <v>987.7517863423342</v>
      </c>
      <c r="BI32" s="15">
        <f t="shared" si="17"/>
        <v>987.7517863423342</v>
      </c>
      <c r="BJ32" s="15">
        <f t="shared" si="17"/>
        <v>987.7517863423342</v>
      </c>
      <c r="BK32" s="15">
        <f t="shared" si="17"/>
        <v>987.7517863423342</v>
      </c>
      <c r="BL32" s="15">
        <f t="shared" si="17"/>
        <v>987.7517863423342</v>
      </c>
      <c r="BM32" s="15">
        <f t="shared" si="17"/>
        <v>987.7517863423342</v>
      </c>
      <c r="BN32" s="15">
        <f t="shared" si="17"/>
        <v>987.7517863423342</v>
      </c>
      <c r="BO32" s="15">
        <f t="shared" si="17"/>
        <v>987.7517863423342</v>
      </c>
      <c r="BP32" s="15">
        <f aca="true" t="shared" si="18" ref="BP32:EA32">+$B$15</f>
        <v>987.7517863423342</v>
      </c>
      <c r="BQ32" s="15">
        <f t="shared" si="18"/>
        <v>987.7517863423342</v>
      </c>
      <c r="BR32" s="15">
        <f t="shared" si="18"/>
        <v>987.7517863423342</v>
      </c>
      <c r="BS32" s="15">
        <f t="shared" si="18"/>
        <v>987.7517863423342</v>
      </c>
      <c r="BT32" s="15">
        <f t="shared" si="18"/>
        <v>987.7517863423342</v>
      </c>
      <c r="BU32" s="15">
        <f t="shared" si="18"/>
        <v>987.7517863423342</v>
      </c>
      <c r="BV32" s="15">
        <f t="shared" si="18"/>
        <v>987.7517863423342</v>
      </c>
      <c r="BW32" s="15">
        <f t="shared" si="18"/>
        <v>987.7517863423342</v>
      </c>
      <c r="BX32" s="15">
        <f t="shared" si="18"/>
        <v>987.7517863423342</v>
      </c>
      <c r="BY32" s="15">
        <f t="shared" si="18"/>
        <v>987.7517863423342</v>
      </c>
      <c r="BZ32" s="15">
        <f t="shared" si="18"/>
        <v>987.7517863423342</v>
      </c>
      <c r="CA32" s="15">
        <f t="shared" si="18"/>
        <v>987.7517863423342</v>
      </c>
      <c r="CB32" s="15">
        <f t="shared" si="18"/>
        <v>987.7517863423342</v>
      </c>
      <c r="CC32" s="15">
        <f t="shared" si="18"/>
        <v>987.7517863423342</v>
      </c>
      <c r="CD32" s="15">
        <f t="shared" si="18"/>
        <v>987.7517863423342</v>
      </c>
      <c r="CE32" s="15">
        <f t="shared" si="18"/>
        <v>987.7517863423342</v>
      </c>
      <c r="CF32" s="15">
        <f t="shared" si="18"/>
        <v>987.7517863423342</v>
      </c>
      <c r="CG32" s="15">
        <f t="shared" si="18"/>
        <v>987.7517863423342</v>
      </c>
      <c r="CH32" s="15">
        <f t="shared" si="18"/>
        <v>987.7517863423342</v>
      </c>
      <c r="CI32" s="15">
        <f t="shared" si="18"/>
        <v>987.7517863423342</v>
      </c>
      <c r="CJ32" s="15">
        <f t="shared" si="18"/>
        <v>987.7517863423342</v>
      </c>
      <c r="CK32" s="15">
        <f t="shared" si="18"/>
        <v>987.7517863423342</v>
      </c>
      <c r="CL32" s="15">
        <f t="shared" si="18"/>
        <v>987.7517863423342</v>
      </c>
      <c r="CM32" s="15">
        <f t="shared" si="18"/>
        <v>987.7517863423342</v>
      </c>
      <c r="CN32" s="15">
        <f t="shared" si="18"/>
        <v>987.7517863423342</v>
      </c>
      <c r="CO32" s="15">
        <f t="shared" si="18"/>
        <v>987.7517863423342</v>
      </c>
      <c r="CP32" s="15">
        <f t="shared" si="18"/>
        <v>987.7517863423342</v>
      </c>
      <c r="CQ32" s="15">
        <f t="shared" si="18"/>
        <v>987.7517863423342</v>
      </c>
      <c r="CR32" s="15">
        <f t="shared" si="18"/>
        <v>987.7517863423342</v>
      </c>
      <c r="CS32" s="15">
        <f t="shared" si="18"/>
        <v>987.7517863423342</v>
      </c>
      <c r="CT32" s="15">
        <f t="shared" si="18"/>
        <v>987.7517863423342</v>
      </c>
      <c r="CU32" s="15">
        <f t="shared" si="18"/>
        <v>987.7517863423342</v>
      </c>
      <c r="CV32" s="15">
        <f t="shared" si="18"/>
        <v>987.7517863423342</v>
      </c>
      <c r="CW32" s="15">
        <f t="shared" si="18"/>
        <v>987.7517863423342</v>
      </c>
      <c r="CX32" s="15">
        <f t="shared" si="18"/>
        <v>987.7517863423342</v>
      </c>
      <c r="CY32" s="15">
        <f t="shared" si="18"/>
        <v>987.7517863423342</v>
      </c>
      <c r="CZ32" s="15">
        <f t="shared" si="18"/>
        <v>987.7517863423342</v>
      </c>
      <c r="DA32" s="15">
        <f t="shared" si="18"/>
        <v>987.7517863423342</v>
      </c>
      <c r="DB32" s="15">
        <f t="shared" si="18"/>
        <v>987.7517863423342</v>
      </c>
      <c r="DC32" s="15">
        <f t="shared" si="18"/>
        <v>987.7517863423342</v>
      </c>
      <c r="DD32" s="15">
        <f t="shared" si="18"/>
        <v>987.7517863423342</v>
      </c>
      <c r="DE32" s="15">
        <f t="shared" si="18"/>
        <v>987.7517863423342</v>
      </c>
      <c r="DF32" s="15">
        <f t="shared" si="18"/>
        <v>987.7517863423342</v>
      </c>
      <c r="DG32" s="15">
        <f t="shared" si="18"/>
        <v>987.7517863423342</v>
      </c>
      <c r="DH32" s="15">
        <f t="shared" si="18"/>
        <v>987.7517863423342</v>
      </c>
      <c r="DI32" s="15">
        <f t="shared" si="18"/>
        <v>987.7517863423342</v>
      </c>
      <c r="DJ32" s="15">
        <f t="shared" si="18"/>
        <v>987.7517863423342</v>
      </c>
      <c r="DK32" s="15">
        <f t="shared" si="18"/>
        <v>987.7517863423342</v>
      </c>
      <c r="DL32" s="15">
        <f t="shared" si="18"/>
        <v>987.7517863423342</v>
      </c>
      <c r="DM32" s="15">
        <f t="shared" si="18"/>
        <v>987.7517863423342</v>
      </c>
      <c r="DN32" s="15">
        <f t="shared" si="18"/>
        <v>987.7517863423342</v>
      </c>
      <c r="DO32" s="15">
        <f t="shared" si="18"/>
        <v>987.7517863423342</v>
      </c>
      <c r="DP32" s="15">
        <f t="shared" si="18"/>
        <v>987.7517863423342</v>
      </c>
      <c r="DQ32" s="15">
        <f t="shared" si="18"/>
        <v>987.7517863423342</v>
      </c>
      <c r="DR32" s="15">
        <f t="shared" si="18"/>
        <v>987.7517863423342</v>
      </c>
      <c r="DS32" s="15">
        <f t="shared" si="18"/>
        <v>987.7517863423342</v>
      </c>
      <c r="DT32" s="15">
        <f t="shared" si="18"/>
        <v>987.7517863423342</v>
      </c>
      <c r="DU32" s="15">
        <f t="shared" si="18"/>
        <v>987.7517863423342</v>
      </c>
      <c r="DV32" s="15">
        <f t="shared" si="18"/>
        <v>987.7517863423342</v>
      </c>
      <c r="DW32" s="15">
        <f t="shared" si="18"/>
        <v>987.7517863423342</v>
      </c>
      <c r="DX32" s="15">
        <f t="shared" si="18"/>
        <v>987.7517863423342</v>
      </c>
      <c r="DY32" s="15">
        <f t="shared" si="18"/>
        <v>987.7517863423342</v>
      </c>
      <c r="DZ32" s="15">
        <f t="shared" si="18"/>
        <v>987.7517863423342</v>
      </c>
      <c r="EA32" s="15">
        <f t="shared" si="18"/>
        <v>987.7517863423342</v>
      </c>
      <c r="EB32" s="15">
        <f aca="true" t="shared" si="19" ref="EB32:GM32">+$B$15</f>
        <v>987.7517863423342</v>
      </c>
      <c r="EC32" s="15">
        <f t="shared" si="19"/>
        <v>987.7517863423342</v>
      </c>
      <c r="ED32" s="15">
        <f t="shared" si="19"/>
        <v>987.7517863423342</v>
      </c>
      <c r="EE32" s="15">
        <f t="shared" si="19"/>
        <v>987.7517863423342</v>
      </c>
      <c r="EF32" s="15">
        <f t="shared" si="19"/>
        <v>987.7517863423342</v>
      </c>
      <c r="EG32" s="15">
        <f t="shared" si="19"/>
        <v>987.7517863423342</v>
      </c>
      <c r="EH32" s="15">
        <f t="shared" si="19"/>
        <v>987.7517863423342</v>
      </c>
      <c r="EI32" s="15">
        <f t="shared" si="19"/>
        <v>987.7517863423342</v>
      </c>
      <c r="EJ32" s="15">
        <f t="shared" si="19"/>
        <v>987.7517863423342</v>
      </c>
      <c r="EK32" s="15">
        <f t="shared" si="19"/>
        <v>987.7517863423342</v>
      </c>
      <c r="EL32" s="15">
        <f t="shared" si="19"/>
        <v>987.7517863423342</v>
      </c>
      <c r="EM32" s="15">
        <f t="shared" si="19"/>
        <v>987.7517863423342</v>
      </c>
      <c r="EN32" s="15">
        <f t="shared" si="19"/>
        <v>987.7517863423342</v>
      </c>
      <c r="EO32" s="15">
        <f t="shared" si="19"/>
        <v>987.7517863423342</v>
      </c>
      <c r="EP32" s="15">
        <f t="shared" si="19"/>
        <v>987.7517863423342</v>
      </c>
      <c r="EQ32" s="15">
        <f t="shared" si="19"/>
        <v>987.7517863423342</v>
      </c>
      <c r="ER32" s="15">
        <f t="shared" si="19"/>
        <v>987.7517863423342</v>
      </c>
      <c r="ES32" s="15">
        <f t="shared" si="19"/>
        <v>987.7517863423342</v>
      </c>
      <c r="ET32" s="15">
        <f t="shared" si="19"/>
        <v>987.7517863423342</v>
      </c>
      <c r="EU32" s="15">
        <f t="shared" si="19"/>
        <v>987.7517863423342</v>
      </c>
      <c r="EV32" s="15">
        <f t="shared" si="19"/>
        <v>987.7517863423342</v>
      </c>
      <c r="EW32" s="15">
        <f t="shared" si="19"/>
        <v>987.7517863423342</v>
      </c>
      <c r="EX32" s="15">
        <f t="shared" si="19"/>
        <v>987.7517863423342</v>
      </c>
      <c r="EY32" s="15">
        <f t="shared" si="19"/>
        <v>987.7517863423342</v>
      </c>
      <c r="EZ32" s="15">
        <f t="shared" si="19"/>
        <v>987.7517863423342</v>
      </c>
      <c r="FA32" s="15">
        <f t="shared" si="19"/>
        <v>987.7517863423342</v>
      </c>
      <c r="FB32" s="15">
        <f t="shared" si="19"/>
        <v>987.7517863423342</v>
      </c>
      <c r="FC32" s="15">
        <f t="shared" si="19"/>
        <v>987.7517863423342</v>
      </c>
      <c r="FD32" s="15">
        <f t="shared" si="19"/>
        <v>987.7517863423342</v>
      </c>
      <c r="FE32" s="15">
        <f t="shared" si="19"/>
        <v>987.7517863423342</v>
      </c>
      <c r="FF32" s="15">
        <f t="shared" si="19"/>
        <v>987.7517863423342</v>
      </c>
      <c r="FG32" s="15">
        <f t="shared" si="19"/>
        <v>987.7517863423342</v>
      </c>
      <c r="FH32" s="15">
        <f t="shared" si="19"/>
        <v>987.7517863423342</v>
      </c>
      <c r="FI32" s="15">
        <f t="shared" si="19"/>
        <v>987.7517863423342</v>
      </c>
      <c r="FJ32" s="15">
        <f t="shared" si="19"/>
        <v>987.7517863423342</v>
      </c>
      <c r="FK32" s="15">
        <f t="shared" si="19"/>
        <v>987.7517863423342</v>
      </c>
      <c r="FL32" s="15">
        <f t="shared" si="19"/>
        <v>987.7517863423342</v>
      </c>
      <c r="FM32" s="15">
        <f t="shared" si="19"/>
        <v>987.7517863423342</v>
      </c>
      <c r="FN32" s="15">
        <f t="shared" si="19"/>
        <v>987.7517863423342</v>
      </c>
      <c r="FO32" s="15">
        <f t="shared" si="19"/>
        <v>987.7517863423342</v>
      </c>
      <c r="FP32" s="15">
        <f t="shared" si="19"/>
        <v>987.7517863423342</v>
      </c>
      <c r="FQ32" s="15">
        <f t="shared" si="19"/>
        <v>987.7517863423342</v>
      </c>
      <c r="FR32" s="15">
        <f t="shared" si="19"/>
        <v>987.7517863423342</v>
      </c>
      <c r="FS32" s="15">
        <f t="shared" si="19"/>
        <v>987.7517863423342</v>
      </c>
      <c r="FT32" s="15">
        <f t="shared" si="19"/>
        <v>987.7517863423342</v>
      </c>
      <c r="FU32" s="15">
        <f t="shared" si="19"/>
        <v>987.7517863423342</v>
      </c>
      <c r="FV32" s="15">
        <f t="shared" si="19"/>
        <v>987.7517863423342</v>
      </c>
      <c r="FW32" s="15">
        <f t="shared" si="19"/>
        <v>987.7517863423342</v>
      </c>
      <c r="FX32" s="15">
        <f t="shared" si="19"/>
        <v>987.7517863423342</v>
      </c>
      <c r="FY32" s="15">
        <f t="shared" si="19"/>
        <v>987.7517863423342</v>
      </c>
      <c r="FZ32" s="15">
        <f t="shared" si="19"/>
        <v>987.7517863423342</v>
      </c>
      <c r="GA32" s="15">
        <f t="shared" si="19"/>
        <v>987.7517863423342</v>
      </c>
      <c r="GB32" s="15">
        <f t="shared" si="19"/>
        <v>987.7517863423342</v>
      </c>
      <c r="GC32" s="15">
        <f t="shared" si="19"/>
        <v>987.7517863423342</v>
      </c>
      <c r="GD32" s="15">
        <f t="shared" si="19"/>
        <v>987.7517863423342</v>
      </c>
      <c r="GE32" s="15">
        <f t="shared" si="19"/>
        <v>987.7517863423342</v>
      </c>
      <c r="GF32" s="15">
        <f t="shared" si="19"/>
        <v>987.7517863423342</v>
      </c>
      <c r="GG32" s="15">
        <f t="shared" si="19"/>
        <v>987.7517863423342</v>
      </c>
      <c r="GH32" s="15">
        <f t="shared" si="19"/>
        <v>987.7517863423342</v>
      </c>
      <c r="GI32" s="15">
        <f t="shared" si="19"/>
        <v>987.7517863423342</v>
      </c>
      <c r="GJ32" s="15">
        <f t="shared" si="19"/>
        <v>987.7517863423342</v>
      </c>
      <c r="GK32" s="15">
        <f t="shared" si="19"/>
        <v>987.7517863423342</v>
      </c>
      <c r="GL32" s="15">
        <f t="shared" si="19"/>
        <v>987.7517863423342</v>
      </c>
      <c r="GM32" s="15">
        <f t="shared" si="19"/>
        <v>987.7517863423342</v>
      </c>
      <c r="GN32" s="15">
        <f aca="true" t="shared" si="20" ref="GN32:IV32">+$B$15</f>
        <v>987.7517863423342</v>
      </c>
      <c r="GO32" s="15">
        <f t="shared" si="20"/>
        <v>987.7517863423342</v>
      </c>
      <c r="GP32" s="15">
        <f t="shared" si="20"/>
        <v>987.7517863423342</v>
      </c>
      <c r="GQ32" s="15">
        <f t="shared" si="20"/>
        <v>987.7517863423342</v>
      </c>
      <c r="GR32" s="15">
        <f t="shared" si="20"/>
        <v>987.7517863423342</v>
      </c>
      <c r="GS32" s="15">
        <f t="shared" si="20"/>
        <v>987.7517863423342</v>
      </c>
      <c r="GT32" s="15">
        <f t="shared" si="20"/>
        <v>987.7517863423342</v>
      </c>
      <c r="GU32" s="15">
        <f t="shared" si="20"/>
        <v>987.7517863423342</v>
      </c>
      <c r="GV32" s="15">
        <f t="shared" si="20"/>
        <v>987.7517863423342</v>
      </c>
      <c r="GW32" s="15">
        <f t="shared" si="20"/>
        <v>987.7517863423342</v>
      </c>
      <c r="GX32" s="15">
        <f t="shared" si="20"/>
        <v>987.7517863423342</v>
      </c>
      <c r="GY32" s="15">
        <f t="shared" si="20"/>
        <v>987.7517863423342</v>
      </c>
      <c r="GZ32" s="15">
        <f t="shared" si="20"/>
        <v>987.7517863423342</v>
      </c>
      <c r="HA32" s="15">
        <f t="shared" si="20"/>
        <v>987.7517863423342</v>
      </c>
      <c r="HB32" s="15">
        <f t="shared" si="20"/>
        <v>987.7517863423342</v>
      </c>
      <c r="HC32" s="15">
        <f t="shared" si="20"/>
        <v>987.7517863423342</v>
      </c>
      <c r="HD32" s="15">
        <f t="shared" si="20"/>
        <v>987.7517863423342</v>
      </c>
      <c r="HE32" s="15">
        <f t="shared" si="20"/>
        <v>987.7517863423342</v>
      </c>
      <c r="HF32" s="15">
        <f t="shared" si="20"/>
        <v>987.7517863423342</v>
      </c>
      <c r="HG32" s="15">
        <f t="shared" si="20"/>
        <v>987.7517863423342</v>
      </c>
      <c r="HH32" s="15">
        <f t="shared" si="20"/>
        <v>987.7517863423342</v>
      </c>
      <c r="HI32" s="15">
        <f t="shared" si="20"/>
        <v>987.7517863423342</v>
      </c>
      <c r="HJ32" s="15">
        <f t="shared" si="20"/>
        <v>987.7517863423342</v>
      </c>
      <c r="HK32" s="15">
        <f t="shared" si="20"/>
        <v>987.7517863423342</v>
      </c>
      <c r="HL32" s="15">
        <f t="shared" si="20"/>
        <v>987.7517863423342</v>
      </c>
      <c r="HM32" s="15">
        <f t="shared" si="20"/>
        <v>987.7517863423342</v>
      </c>
      <c r="HN32" s="15">
        <f t="shared" si="20"/>
        <v>987.7517863423342</v>
      </c>
      <c r="HO32" s="15">
        <f t="shared" si="20"/>
        <v>987.7517863423342</v>
      </c>
      <c r="HP32" s="15">
        <f t="shared" si="20"/>
        <v>987.7517863423342</v>
      </c>
      <c r="HQ32" s="15">
        <f t="shared" si="20"/>
        <v>987.7517863423342</v>
      </c>
      <c r="HR32" s="15">
        <f t="shared" si="20"/>
        <v>987.7517863423342</v>
      </c>
      <c r="HS32" s="15">
        <f t="shared" si="20"/>
        <v>987.7517863423342</v>
      </c>
      <c r="HT32" s="15">
        <f t="shared" si="20"/>
        <v>987.7517863423342</v>
      </c>
      <c r="HU32" s="15">
        <f t="shared" si="20"/>
        <v>987.7517863423342</v>
      </c>
      <c r="HV32" s="15">
        <f t="shared" si="20"/>
        <v>987.7517863423342</v>
      </c>
      <c r="HW32" s="15">
        <f t="shared" si="20"/>
        <v>987.7517863423342</v>
      </c>
      <c r="HX32" s="15">
        <f t="shared" si="20"/>
        <v>987.7517863423342</v>
      </c>
      <c r="HY32" s="15">
        <f t="shared" si="20"/>
        <v>987.7517863423342</v>
      </c>
      <c r="HZ32" s="15">
        <f t="shared" si="20"/>
        <v>987.7517863423342</v>
      </c>
      <c r="IA32" s="15">
        <f t="shared" si="20"/>
        <v>987.7517863423342</v>
      </c>
      <c r="IB32" s="15">
        <f t="shared" si="20"/>
        <v>987.7517863423342</v>
      </c>
      <c r="IC32" s="15">
        <f t="shared" si="20"/>
        <v>987.7517863423342</v>
      </c>
      <c r="ID32" s="15">
        <f t="shared" si="20"/>
        <v>987.7517863423342</v>
      </c>
      <c r="IE32" s="15">
        <f t="shared" si="20"/>
        <v>987.7517863423342</v>
      </c>
      <c r="IF32" s="15">
        <f t="shared" si="20"/>
        <v>987.7517863423342</v>
      </c>
      <c r="IG32" s="15">
        <f t="shared" si="20"/>
        <v>987.7517863423342</v>
      </c>
      <c r="IH32" s="15">
        <f t="shared" si="20"/>
        <v>987.7517863423342</v>
      </c>
      <c r="II32" s="15">
        <f t="shared" si="20"/>
        <v>987.7517863423342</v>
      </c>
      <c r="IJ32" s="15">
        <f t="shared" si="20"/>
        <v>987.7517863423342</v>
      </c>
      <c r="IK32" s="15">
        <f t="shared" si="20"/>
        <v>987.7517863423342</v>
      </c>
      <c r="IL32" s="15">
        <f t="shared" si="20"/>
        <v>987.7517863423342</v>
      </c>
      <c r="IM32" s="15">
        <f t="shared" si="20"/>
        <v>987.7517863423342</v>
      </c>
      <c r="IN32" s="15">
        <f t="shared" si="20"/>
        <v>987.7517863423342</v>
      </c>
      <c r="IO32" s="15">
        <f t="shared" si="20"/>
        <v>987.7517863423342</v>
      </c>
      <c r="IP32" s="15">
        <f t="shared" si="20"/>
        <v>987.7517863423342</v>
      </c>
      <c r="IQ32" s="15">
        <f t="shared" si="20"/>
        <v>987.7517863423342</v>
      </c>
      <c r="IR32" s="15">
        <f t="shared" si="20"/>
        <v>987.7517863423342</v>
      </c>
      <c r="IS32" s="15">
        <f t="shared" si="20"/>
        <v>987.7517863423342</v>
      </c>
      <c r="IT32" s="15">
        <f t="shared" si="20"/>
        <v>987.7517863423342</v>
      </c>
      <c r="IU32" s="15">
        <f t="shared" si="20"/>
        <v>987.7517863423342</v>
      </c>
      <c r="IV32" s="15">
        <f t="shared" si="20"/>
        <v>987.7517863423342</v>
      </c>
    </row>
    <row r="33" spans="1:256" s="4" customFormat="1" ht="12">
      <c r="A33" t="s">
        <v>23</v>
      </c>
      <c r="C33" s="15">
        <f aca="true" t="shared" si="21" ref="C33:BN33">C32-C31</f>
        <v>223.21474930529723</v>
      </c>
      <c r="D33" s="15">
        <f t="shared" si="21"/>
        <v>225.34437893492668</v>
      </c>
      <c r="E33" s="15">
        <f t="shared" si="21"/>
        <v>227.47400856455636</v>
      </c>
      <c r="F33" s="15">
        <f t="shared" si="21"/>
        <v>229.60363819418615</v>
      </c>
      <c r="G33" s="15">
        <f t="shared" si="21"/>
        <v>231.7332678238156</v>
      </c>
      <c r="H33" s="15">
        <f t="shared" si="21"/>
        <v>233.86289745344527</v>
      </c>
      <c r="I33" s="15">
        <f t="shared" si="21"/>
        <v>235.99252708307495</v>
      </c>
      <c r="J33" s="15">
        <f t="shared" si="21"/>
        <v>238.1221567127045</v>
      </c>
      <c r="K33" s="15">
        <f t="shared" si="21"/>
        <v>240.25178634233419</v>
      </c>
      <c r="L33" s="15">
        <f t="shared" si="21"/>
        <v>242.38141597196386</v>
      </c>
      <c r="M33" s="15">
        <f t="shared" si="21"/>
        <v>244.51104560159342</v>
      </c>
      <c r="N33" s="15">
        <f t="shared" si="21"/>
        <v>246.6406752312231</v>
      </c>
      <c r="O33" s="15">
        <f t="shared" si="21"/>
        <v>248.77030486085278</v>
      </c>
      <c r="P33" s="15">
        <f t="shared" si="21"/>
        <v>250.89993449048222</v>
      </c>
      <c r="Q33" s="15">
        <f t="shared" si="21"/>
        <v>253.029564120112</v>
      </c>
      <c r="R33" s="15">
        <f t="shared" si="21"/>
        <v>255.1591937497417</v>
      </c>
      <c r="S33" s="15">
        <f t="shared" si="21"/>
        <v>257.28882337937114</v>
      </c>
      <c r="T33" s="15">
        <f t="shared" si="21"/>
        <v>259.4184530090008</v>
      </c>
      <c r="U33" s="15">
        <f t="shared" si="21"/>
        <v>261.5480826386305</v>
      </c>
      <c r="V33" s="15">
        <f t="shared" si="21"/>
        <v>263.67771226826017</v>
      </c>
      <c r="W33" s="15">
        <f t="shared" si="21"/>
        <v>265.8073418978897</v>
      </c>
      <c r="X33" s="15">
        <f t="shared" si="21"/>
        <v>267.9369715275193</v>
      </c>
      <c r="Y33" s="15">
        <f t="shared" si="21"/>
        <v>270.0666011571491</v>
      </c>
      <c r="Z33" s="15">
        <f t="shared" si="21"/>
        <v>272.19623078677864</v>
      </c>
      <c r="AA33" s="15">
        <f t="shared" si="21"/>
        <v>274.3258604164082</v>
      </c>
      <c r="AB33" s="15">
        <f t="shared" si="21"/>
        <v>276.4554900460379</v>
      </c>
      <c r="AC33" s="15">
        <f t="shared" si="21"/>
        <v>278.58511967566756</v>
      </c>
      <c r="AD33" s="15">
        <f t="shared" si="21"/>
        <v>280.7147493052971</v>
      </c>
      <c r="AE33" s="15">
        <f t="shared" si="21"/>
        <v>282.8443789349268</v>
      </c>
      <c r="AF33" s="15">
        <f t="shared" si="21"/>
        <v>284.97400856455636</v>
      </c>
      <c r="AG33" s="15">
        <f t="shared" si="21"/>
        <v>287.10363819418603</v>
      </c>
      <c r="AH33" s="15">
        <f t="shared" si="21"/>
        <v>289.2332678238157</v>
      </c>
      <c r="AI33" s="15">
        <f t="shared" si="21"/>
        <v>291.36289745344527</v>
      </c>
      <c r="AJ33" s="15">
        <f t="shared" si="21"/>
        <v>293.49252708307495</v>
      </c>
      <c r="AK33" s="15">
        <f t="shared" si="21"/>
        <v>295.6221567127046</v>
      </c>
      <c r="AL33" s="15">
        <f t="shared" si="21"/>
        <v>297.7517863423342</v>
      </c>
      <c r="AM33" s="15">
        <f t="shared" si="21"/>
        <v>299.88141597196375</v>
      </c>
      <c r="AN33" s="15">
        <f t="shared" si="21"/>
        <v>302.0110456015934</v>
      </c>
      <c r="AO33" s="15">
        <f t="shared" si="21"/>
        <v>304.1406752312231</v>
      </c>
      <c r="AP33" s="15">
        <f t="shared" si="21"/>
        <v>306.27030486085266</v>
      </c>
      <c r="AQ33" s="15">
        <f t="shared" si="21"/>
        <v>308.39993449048234</v>
      </c>
      <c r="AR33" s="15">
        <f t="shared" si="21"/>
        <v>310.529564120112</v>
      </c>
      <c r="AS33" s="15">
        <f t="shared" si="21"/>
        <v>312.6591937497416</v>
      </c>
      <c r="AT33" s="15">
        <f t="shared" si="21"/>
        <v>314.78882337937125</v>
      </c>
      <c r="AU33" s="15">
        <f t="shared" si="21"/>
        <v>316.9184530090008</v>
      </c>
      <c r="AV33" s="15">
        <f t="shared" si="21"/>
        <v>319.0480826386305</v>
      </c>
      <c r="AW33" s="15">
        <f t="shared" si="21"/>
        <v>321.17771226826017</v>
      </c>
      <c r="AX33" s="15">
        <f t="shared" si="21"/>
        <v>323.3073418978897</v>
      </c>
      <c r="AY33" s="15">
        <f t="shared" si="21"/>
        <v>325.4369715275193</v>
      </c>
      <c r="AZ33" s="15">
        <f t="shared" si="21"/>
        <v>327.5666011571491</v>
      </c>
      <c r="BA33" s="15">
        <f t="shared" si="21"/>
        <v>329.69623078677864</v>
      </c>
      <c r="BB33" s="15">
        <f t="shared" si="21"/>
        <v>331.8258604164082</v>
      </c>
      <c r="BC33" s="15">
        <f t="shared" si="21"/>
        <v>333.9554900460379</v>
      </c>
      <c r="BD33" s="15">
        <f t="shared" si="21"/>
        <v>336.08511967566756</v>
      </c>
      <c r="BE33" s="15">
        <f t="shared" si="21"/>
        <v>338.2147493052971</v>
      </c>
      <c r="BF33" s="15">
        <f t="shared" si="21"/>
        <v>340.3443789349268</v>
      </c>
      <c r="BG33" s="15">
        <f t="shared" si="21"/>
        <v>342.47400856455636</v>
      </c>
      <c r="BH33" s="15">
        <f t="shared" si="21"/>
        <v>344.60363819418603</v>
      </c>
      <c r="BI33" s="15">
        <f t="shared" si="21"/>
        <v>346.7332678238157</v>
      </c>
      <c r="BJ33" s="15">
        <f t="shared" si="21"/>
        <v>348.86289745344527</v>
      </c>
      <c r="BK33" s="15">
        <f t="shared" si="21"/>
        <v>350.99252708307495</v>
      </c>
      <c r="BL33" s="15">
        <f t="shared" si="21"/>
        <v>353.1221567127046</v>
      </c>
      <c r="BM33" s="15">
        <f t="shared" si="21"/>
        <v>355.2517863423342</v>
      </c>
      <c r="BN33" s="15">
        <f t="shared" si="21"/>
        <v>357.38141597196375</v>
      </c>
      <c r="BO33" s="15">
        <f aca="true" t="shared" si="22" ref="BO33:DZ33">BO32-BO31</f>
        <v>359.5110456015934</v>
      </c>
      <c r="BP33" s="15">
        <f t="shared" si="22"/>
        <v>361.6406752312231</v>
      </c>
      <c r="BQ33" s="15">
        <f t="shared" si="22"/>
        <v>363.77030486085266</v>
      </c>
      <c r="BR33" s="15">
        <f t="shared" si="22"/>
        <v>365.89993449048234</v>
      </c>
      <c r="BS33" s="15">
        <f t="shared" si="22"/>
        <v>368.029564120112</v>
      </c>
      <c r="BT33" s="15">
        <f t="shared" si="22"/>
        <v>370.1591937497416</v>
      </c>
      <c r="BU33" s="15">
        <f t="shared" si="22"/>
        <v>372.28882337937125</v>
      </c>
      <c r="BV33" s="15">
        <f t="shared" si="22"/>
        <v>374.4184530090008</v>
      </c>
      <c r="BW33" s="15">
        <f t="shared" si="22"/>
        <v>376.5480826386305</v>
      </c>
      <c r="BX33" s="15">
        <f t="shared" si="22"/>
        <v>378.67771226826017</v>
      </c>
      <c r="BY33" s="15">
        <f t="shared" si="22"/>
        <v>380.8073418978897</v>
      </c>
      <c r="BZ33" s="15">
        <f t="shared" si="22"/>
        <v>382.9369715275193</v>
      </c>
      <c r="CA33" s="15">
        <f t="shared" si="22"/>
        <v>385.0666011571491</v>
      </c>
      <c r="CB33" s="15">
        <f t="shared" si="22"/>
        <v>387.19623078677864</v>
      </c>
      <c r="CC33" s="15">
        <f t="shared" si="22"/>
        <v>389.3258604164082</v>
      </c>
      <c r="CD33" s="15">
        <f t="shared" si="22"/>
        <v>391.4554900460379</v>
      </c>
      <c r="CE33" s="15">
        <f t="shared" si="22"/>
        <v>393.58511967566756</v>
      </c>
      <c r="CF33" s="15">
        <f t="shared" si="22"/>
        <v>395.7147493052971</v>
      </c>
      <c r="CG33" s="15">
        <f t="shared" si="22"/>
        <v>397.8443789349268</v>
      </c>
      <c r="CH33" s="15">
        <f t="shared" si="22"/>
        <v>399.97400856455636</v>
      </c>
      <c r="CI33" s="15">
        <f t="shared" si="22"/>
        <v>402.10363819418603</v>
      </c>
      <c r="CJ33" s="15">
        <f t="shared" si="22"/>
        <v>404.2332678238157</v>
      </c>
      <c r="CK33" s="15">
        <f t="shared" si="22"/>
        <v>406.36289745344527</v>
      </c>
      <c r="CL33" s="15">
        <f t="shared" si="22"/>
        <v>408.49252708307495</v>
      </c>
      <c r="CM33" s="15">
        <f t="shared" si="22"/>
        <v>410.6221567127046</v>
      </c>
      <c r="CN33" s="15">
        <f t="shared" si="22"/>
        <v>412.7517863423342</v>
      </c>
      <c r="CO33" s="15">
        <f t="shared" si="22"/>
        <v>414.88141597196375</v>
      </c>
      <c r="CP33" s="15">
        <f t="shared" si="22"/>
        <v>417.0110456015934</v>
      </c>
      <c r="CQ33" s="15">
        <f t="shared" si="22"/>
        <v>419.1406752312231</v>
      </c>
      <c r="CR33" s="15">
        <f t="shared" si="22"/>
        <v>421.27030486085266</v>
      </c>
      <c r="CS33" s="15">
        <f t="shared" si="22"/>
        <v>423.39993449048234</v>
      </c>
      <c r="CT33" s="15">
        <f t="shared" si="22"/>
        <v>425.529564120112</v>
      </c>
      <c r="CU33" s="15">
        <f t="shared" si="22"/>
        <v>427.6591937497416</v>
      </c>
      <c r="CV33" s="15">
        <f t="shared" si="22"/>
        <v>429.78882337937125</v>
      </c>
      <c r="CW33" s="15">
        <f t="shared" si="22"/>
        <v>431.9184530090008</v>
      </c>
      <c r="CX33" s="15">
        <f t="shared" si="22"/>
        <v>434.0480826386305</v>
      </c>
      <c r="CY33" s="15">
        <f t="shared" si="22"/>
        <v>436.17771226826017</v>
      </c>
      <c r="CZ33" s="15">
        <f t="shared" si="22"/>
        <v>438.3073418978897</v>
      </c>
      <c r="DA33" s="15">
        <f t="shared" si="22"/>
        <v>440.4369715275193</v>
      </c>
      <c r="DB33" s="15">
        <f t="shared" si="22"/>
        <v>442.5666011571491</v>
      </c>
      <c r="DC33" s="15">
        <f t="shared" si="22"/>
        <v>444.69623078677864</v>
      </c>
      <c r="DD33" s="15">
        <f t="shared" si="22"/>
        <v>446.8258604164082</v>
      </c>
      <c r="DE33" s="15">
        <f t="shared" si="22"/>
        <v>448.9554900460379</v>
      </c>
      <c r="DF33" s="15">
        <f t="shared" si="22"/>
        <v>451.08511967566756</v>
      </c>
      <c r="DG33" s="15">
        <f t="shared" si="22"/>
        <v>453.2147493052971</v>
      </c>
      <c r="DH33" s="15">
        <f t="shared" si="22"/>
        <v>455.3443789349268</v>
      </c>
      <c r="DI33" s="15">
        <f t="shared" si="22"/>
        <v>457.47400856455636</v>
      </c>
      <c r="DJ33" s="15">
        <f t="shared" si="22"/>
        <v>459.60363819418603</v>
      </c>
      <c r="DK33" s="15">
        <f t="shared" si="22"/>
        <v>461.7332678238157</v>
      </c>
      <c r="DL33" s="15">
        <f t="shared" si="22"/>
        <v>463.86289745344527</v>
      </c>
      <c r="DM33" s="15">
        <f t="shared" si="22"/>
        <v>465.99252708307495</v>
      </c>
      <c r="DN33" s="15">
        <f t="shared" si="22"/>
        <v>468.1221567127046</v>
      </c>
      <c r="DO33" s="15">
        <f t="shared" si="22"/>
        <v>470.2517863423342</v>
      </c>
      <c r="DP33" s="15">
        <f t="shared" si="22"/>
        <v>472.38141597196375</v>
      </c>
      <c r="DQ33" s="15">
        <f t="shared" si="22"/>
        <v>474.5110456015934</v>
      </c>
      <c r="DR33" s="15">
        <f t="shared" si="22"/>
        <v>476.6406752312231</v>
      </c>
      <c r="DS33" s="15">
        <f t="shared" si="22"/>
        <v>478.77030486085266</v>
      </c>
      <c r="DT33" s="15">
        <f t="shared" si="22"/>
        <v>480.89993449048234</v>
      </c>
      <c r="DU33" s="15">
        <f t="shared" si="22"/>
        <v>483.02956412011196</v>
      </c>
      <c r="DV33" s="15">
        <f t="shared" si="22"/>
        <v>485.1591937497416</v>
      </c>
      <c r="DW33" s="15">
        <f t="shared" si="22"/>
        <v>487.28882337937125</v>
      </c>
      <c r="DX33" s="15">
        <f t="shared" si="22"/>
        <v>489.41845300900087</v>
      </c>
      <c r="DY33" s="15">
        <f t="shared" si="22"/>
        <v>491.54808263863043</v>
      </c>
      <c r="DZ33" s="15">
        <f t="shared" si="22"/>
        <v>493.67771226826017</v>
      </c>
      <c r="EA33" s="15">
        <f aca="true" t="shared" si="23" ref="EA33:GL33">EA32-EA31</f>
        <v>495.8073418978897</v>
      </c>
      <c r="EB33" s="15">
        <f t="shared" si="23"/>
        <v>497.93697152751935</v>
      </c>
      <c r="EC33" s="15">
        <f t="shared" si="23"/>
        <v>500.066601157149</v>
      </c>
      <c r="ED33" s="15">
        <f t="shared" si="23"/>
        <v>502.19623078677864</v>
      </c>
      <c r="EE33" s="15">
        <f t="shared" si="23"/>
        <v>504.3258604164082</v>
      </c>
      <c r="EF33" s="15">
        <f t="shared" si="23"/>
        <v>506.45549004603794</v>
      </c>
      <c r="EG33" s="15">
        <f t="shared" si="23"/>
        <v>508.5851196756675</v>
      </c>
      <c r="EH33" s="15">
        <f t="shared" si="23"/>
        <v>510.7147493052971</v>
      </c>
      <c r="EI33" s="15">
        <f t="shared" si="23"/>
        <v>512.8443789349268</v>
      </c>
      <c r="EJ33" s="15">
        <f t="shared" si="23"/>
        <v>514.9740085645565</v>
      </c>
      <c r="EK33" s="15">
        <f t="shared" si="23"/>
        <v>517.103638194186</v>
      </c>
      <c r="EL33" s="15">
        <f t="shared" si="23"/>
        <v>519.2332678238157</v>
      </c>
      <c r="EM33" s="15">
        <f t="shared" si="23"/>
        <v>521.3628974534453</v>
      </c>
      <c r="EN33" s="15">
        <f t="shared" si="23"/>
        <v>523.492527083075</v>
      </c>
      <c r="EO33" s="15">
        <f t="shared" si="23"/>
        <v>525.6221567127045</v>
      </c>
      <c r="EP33" s="15">
        <f t="shared" si="23"/>
        <v>527.7517863423342</v>
      </c>
      <c r="EQ33" s="15">
        <f t="shared" si="23"/>
        <v>529.8814159719639</v>
      </c>
      <c r="ER33" s="15">
        <f t="shared" si="23"/>
        <v>532.0110456015934</v>
      </c>
      <c r="ES33" s="15">
        <f t="shared" si="23"/>
        <v>534.1406752312231</v>
      </c>
      <c r="ET33" s="15">
        <f t="shared" si="23"/>
        <v>536.2703048608527</v>
      </c>
      <c r="EU33" s="15">
        <f t="shared" si="23"/>
        <v>538.3999344904823</v>
      </c>
      <c r="EV33" s="15">
        <f t="shared" si="23"/>
        <v>540.5295641201119</v>
      </c>
      <c r="EW33" s="15">
        <f t="shared" si="23"/>
        <v>542.6591937497416</v>
      </c>
      <c r="EX33" s="15">
        <f t="shared" si="23"/>
        <v>544.7888233793713</v>
      </c>
      <c r="EY33" s="15">
        <f t="shared" si="23"/>
        <v>546.9184530090008</v>
      </c>
      <c r="EZ33" s="15">
        <f t="shared" si="23"/>
        <v>549.0480826386304</v>
      </c>
      <c r="FA33" s="15">
        <f t="shared" si="23"/>
        <v>551.1777122682602</v>
      </c>
      <c r="FB33" s="15">
        <f t="shared" si="23"/>
        <v>553.3073418978897</v>
      </c>
      <c r="FC33" s="15">
        <f t="shared" si="23"/>
        <v>555.4369715275193</v>
      </c>
      <c r="FD33" s="15">
        <f t="shared" si="23"/>
        <v>557.5666011571491</v>
      </c>
      <c r="FE33" s="15">
        <f t="shared" si="23"/>
        <v>559.6962307867786</v>
      </c>
      <c r="FF33" s="15">
        <f t="shared" si="23"/>
        <v>561.8258604164082</v>
      </c>
      <c r="FG33" s="15">
        <f t="shared" si="23"/>
        <v>563.955490046038</v>
      </c>
      <c r="FH33" s="15">
        <f t="shared" si="23"/>
        <v>566.0851196756676</v>
      </c>
      <c r="FI33" s="15">
        <f t="shared" si="23"/>
        <v>568.2147493052971</v>
      </c>
      <c r="FJ33" s="15">
        <f t="shared" si="23"/>
        <v>570.3443789349268</v>
      </c>
      <c r="FK33" s="15">
        <f t="shared" si="23"/>
        <v>572.4740085645565</v>
      </c>
      <c r="FL33" s="15">
        <f t="shared" si="23"/>
        <v>574.603638194186</v>
      </c>
      <c r="FM33" s="15">
        <f t="shared" si="23"/>
        <v>576.7332678238157</v>
      </c>
      <c r="FN33" s="15">
        <f t="shared" si="23"/>
        <v>578.8628974534453</v>
      </c>
      <c r="FO33" s="15">
        <f t="shared" si="23"/>
        <v>580.992527083075</v>
      </c>
      <c r="FP33" s="15">
        <f t="shared" si="23"/>
        <v>583.1221567127045</v>
      </c>
      <c r="FQ33" s="15">
        <f t="shared" si="23"/>
        <v>585.2517863423342</v>
      </c>
      <c r="FR33" s="15">
        <f t="shared" si="23"/>
        <v>587.3814159719639</v>
      </c>
      <c r="FS33" s="15">
        <f t="shared" si="23"/>
        <v>589.5110456015934</v>
      </c>
      <c r="FT33" s="15">
        <f t="shared" si="23"/>
        <v>591.6406752312231</v>
      </c>
      <c r="FU33" s="15">
        <f t="shared" si="23"/>
        <v>593.7703048608527</v>
      </c>
      <c r="FV33" s="15">
        <f t="shared" si="23"/>
        <v>595.8999344904823</v>
      </c>
      <c r="FW33" s="15">
        <f t="shared" si="23"/>
        <v>598.0295641201119</v>
      </c>
      <c r="FX33" s="15">
        <f t="shared" si="23"/>
        <v>600.1591937497416</v>
      </c>
      <c r="FY33" s="15">
        <f t="shared" si="23"/>
        <v>602.2888233793713</v>
      </c>
      <c r="FZ33" s="15">
        <f t="shared" si="23"/>
        <v>604.4184530090008</v>
      </c>
      <c r="GA33" s="15">
        <f t="shared" si="23"/>
        <v>606.5480826386304</v>
      </c>
      <c r="GB33" s="15">
        <f t="shared" si="23"/>
        <v>608.6777122682602</v>
      </c>
      <c r="GC33" s="15">
        <f t="shared" si="23"/>
        <v>610.8073418978897</v>
      </c>
      <c r="GD33" s="15">
        <f t="shared" si="23"/>
        <v>612.9369715275193</v>
      </c>
      <c r="GE33" s="15">
        <f t="shared" si="23"/>
        <v>615.0666011571491</v>
      </c>
      <c r="GF33" s="15">
        <f t="shared" si="23"/>
        <v>617.1962307867786</v>
      </c>
      <c r="GG33" s="15">
        <f t="shared" si="23"/>
        <v>619.3258604164082</v>
      </c>
      <c r="GH33" s="15">
        <f t="shared" si="23"/>
        <v>621.455490046038</v>
      </c>
      <c r="GI33" s="15">
        <f t="shared" si="23"/>
        <v>623.5851196756676</v>
      </c>
      <c r="GJ33" s="15">
        <f t="shared" si="23"/>
        <v>625.7147493052971</v>
      </c>
      <c r="GK33" s="15">
        <f t="shared" si="23"/>
        <v>627.8443789349267</v>
      </c>
      <c r="GL33" s="15">
        <f t="shared" si="23"/>
        <v>629.9740085645565</v>
      </c>
      <c r="GM33" s="15">
        <f aca="true" t="shared" si="24" ref="GM33:IV33">GM32-GM31</f>
        <v>632.103638194186</v>
      </c>
      <c r="GN33" s="15">
        <f t="shared" si="24"/>
        <v>634.2332678238156</v>
      </c>
      <c r="GO33" s="15">
        <f t="shared" si="24"/>
        <v>636.3628974534453</v>
      </c>
      <c r="GP33" s="15">
        <f t="shared" si="24"/>
        <v>638.492527083075</v>
      </c>
      <c r="GQ33" s="15">
        <f t="shared" si="24"/>
        <v>640.6221567127045</v>
      </c>
      <c r="GR33" s="15">
        <f t="shared" si="24"/>
        <v>642.7517863423342</v>
      </c>
      <c r="GS33" s="15">
        <f t="shared" si="24"/>
        <v>644.8814159719639</v>
      </c>
      <c r="GT33" s="15">
        <f t="shared" si="24"/>
        <v>647.0110456015934</v>
      </c>
      <c r="GU33" s="15">
        <f t="shared" si="24"/>
        <v>649.1406752312231</v>
      </c>
      <c r="GV33" s="15">
        <f t="shared" si="24"/>
        <v>651.2703048608528</v>
      </c>
      <c r="GW33" s="15">
        <f t="shared" si="24"/>
        <v>653.3999344904823</v>
      </c>
      <c r="GX33" s="15">
        <f t="shared" si="24"/>
        <v>655.5295641201119</v>
      </c>
      <c r="GY33" s="15">
        <f t="shared" si="24"/>
        <v>657.6591937497417</v>
      </c>
      <c r="GZ33" s="15">
        <f t="shared" si="24"/>
        <v>659.7888233793713</v>
      </c>
      <c r="HA33" s="15">
        <f t="shared" si="24"/>
        <v>661.9184530090008</v>
      </c>
      <c r="HB33" s="15">
        <f t="shared" si="24"/>
        <v>664.0480826386305</v>
      </c>
      <c r="HC33" s="15">
        <f t="shared" si="24"/>
        <v>666.1777122682602</v>
      </c>
      <c r="HD33" s="15">
        <f t="shared" si="24"/>
        <v>668.3073418978897</v>
      </c>
      <c r="HE33" s="15">
        <f t="shared" si="24"/>
        <v>670.4369715275194</v>
      </c>
      <c r="HF33" s="15">
        <f t="shared" si="24"/>
        <v>672.566601157149</v>
      </c>
      <c r="HG33" s="15">
        <f t="shared" si="24"/>
        <v>674.6962307867786</v>
      </c>
      <c r="HH33" s="15">
        <f t="shared" si="24"/>
        <v>676.8258604164082</v>
      </c>
      <c r="HI33" s="15">
        <f t="shared" si="24"/>
        <v>678.9554900460379</v>
      </c>
      <c r="HJ33" s="15">
        <f t="shared" si="24"/>
        <v>681.0851196756676</v>
      </c>
      <c r="HK33" s="15">
        <f t="shared" si="24"/>
        <v>683.2147493052971</v>
      </c>
      <c r="HL33" s="15">
        <f t="shared" si="24"/>
        <v>685.3443789349267</v>
      </c>
      <c r="HM33" s="15">
        <f t="shared" si="24"/>
        <v>687.4740085645565</v>
      </c>
      <c r="HN33" s="15">
        <f t="shared" si="24"/>
        <v>689.603638194186</v>
      </c>
      <c r="HO33" s="15">
        <f t="shared" si="24"/>
        <v>691.7332678238156</v>
      </c>
      <c r="HP33" s="15">
        <f t="shared" si="24"/>
        <v>693.8628974534453</v>
      </c>
      <c r="HQ33" s="15">
        <f t="shared" si="24"/>
        <v>695.992527083075</v>
      </c>
      <c r="HR33" s="15">
        <f t="shared" si="24"/>
        <v>698.1221567127045</v>
      </c>
      <c r="HS33" s="15">
        <f t="shared" si="24"/>
        <v>700.2517863423342</v>
      </c>
      <c r="HT33" s="15">
        <f t="shared" si="24"/>
        <v>702.3814159719639</v>
      </c>
      <c r="HU33" s="15">
        <f t="shared" si="24"/>
        <v>704.5110456015934</v>
      </c>
      <c r="HV33" s="15">
        <f t="shared" si="24"/>
        <v>706.6406752312231</v>
      </c>
      <c r="HW33" s="15">
        <f t="shared" si="24"/>
        <v>708.7703048608528</v>
      </c>
      <c r="HX33" s="15">
        <f t="shared" si="24"/>
        <v>710.8999344904823</v>
      </c>
      <c r="HY33" s="15">
        <f t="shared" si="24"/>
        <v>713.0295641201119</v>
      </c>
      <c r="HZ33" s="15">
        <f t="shared" si="24"/>
        <v>715.1591937497417</v>
      </c>
      <c r="IA33" s="15">
        <f t="shared" si="24"/>
        <v>717.2888233793713</v>
      </c>
      <c r="IB33" s="15">
        <f t="shared" si="24"/>
        <v>719.4184530090008</v>
      </c>
      <c r="IC33" s="15">
        <f t="shared" si="24"/>
        <v>721.5480826386305</v>
      </c>
      <c r="ID33" s="15">
        <f t="shared" si="24"/>
        <v>723.6777122682602</v>
      </c>
      <c r="IE33" s="15">
        <f t="shared" si="24"/>
        <v>725.8073418978897</v>
      </c>
      <c r="IF33" s="15">
        <f t="shared" si="24"/>
        <v>727.9369715275194</v>
      </c>
      <c r="IG33" s="15">
        <f t="shared" si="24"/>
        <v>730.066601157149</v>
      </c>
      <c r="IH33" s="15">
        <f t="shared" si="24"/>
        <v>732.1962307867786</v>
      </c>
      <c r="II33" s="15">
        <f t="shared" si="24"/>
        <v>734.3258604164082</v>
      </c>
      <c r="IJ33" s="15">
        <f t="shared" si="24"/>
        <v>736.4554900460379</v>
      </c>
      <c r="IK33" s="15">
        <f t="shared" si="24"/>
        <v>738.5851196756676</v>
      </c>
      <c r="IL33" s="15">
        <f t="shared" si="24"/>
        <v>740.7147493052971</v>
      </c>
      <c r="IM33" s="15">
        <f t="shared" si="24"/>
        <v>742.8443789349268</v>
      </c>
      <c r="IN33" s="15">
        <f t="shared" si="24"/>
        <v>744.9740085645565</v>
      </c>
      <c r="IO33" s="15">
        <f t="shared" si="24"/>
        <v>747.103638194186</v>
      </c>
      <c r="IP33" s="15">
        <f t="shared" si="24"/>
        <v>749.2332678238156</v>
      </c>
      <c r="IQ33" s="15">
        <f t="shared" si="24"/>
        <v>751.3628974534453</v>
      </c>
      <c r="IR33" s="15">
        <f t="shared" si="24"/>
        <v>753.492527083075</v>
      </c>
      <c r="IS33" s="15">
        <f t="shared" si="24"/>
        <v>755.6221567127045</v>
      </c>
      <c r="IT33" s="15">
        <f t="shared" si="24"/>
        <v>757.7517863423342</v>
      </c>
      <c r="IU33" s="15">
        <f t="shared" si="24"/>
        <v>759.8814159719639</v>
      </c>
      <c r="IV33" s="15">
        <f t="shared" si="24"/>
        <v>762.0110456015934</v>
      </c>
    </row>
    <row r="34" s="4" customFormat="1" ht="12">
      <c r="A34"/>
    </row>
    <row r="35" spans="1:256" s="15" customFormat="1" ht="12">
      <c r="A35" s="16" t="s">
        <v>16</v>
      </c>
      <c r="B35" s="16"/>
      <c r="C35" s="15">
        <f>+$B$11/12</f>
        <v>90</v>
      </c>
      <c r="D35" s="15">
        <f aca="true" t="shared" si="25" ref="D35:T35">+(1+$B$14/12)*C35</f>
        <v>90.15</v>
      </c>
      <c r="E35" s="15">
        <f t="shared" si="25"/>
        <v>90.30025</v>
      </c>
      <c r="F35" s="15">
        <f t="shared" si="25"/>
        <v>90.45075041666668</v>
      </c>
      <c r="G35" s="15">
        <f t="shared" si="25"/>
        <v>90.60150166736113</v>
      </c>
      <c r="H35" s="15">
        <f t="shared" si="25"/>
        <v>90.75250417014007</v>
      </c>
      <c r="I35" s="15">
        <f t="shared" si="25"/>
        <v>90.90375834375698</v>
      </c>
      <c r="J35" s="15">
        <f t="shared" si="25"/>
        <v>91.05526460766325</v>
      </c>
      <c r="K35" s="15">
        <f t="shared" si="25"/>
        <v>91.20702338200935</v>
      </c>
      <c r="L35" s="15">
        <f t="shared" si="25"/>
        <v>91.35903508764603</v>
      </c>
      <c r="M35" s="15">
        <f t="shared" si="25"/>
        <v>91.51130014612545</v>
      </c>
      <c r="N35" s="15">
        <f t="shared" si="25"/>
        <v>91.66381897970233</v>
      </c>
      <c r="O35" s="15">
        <f t="shared" si="25"/>
        <v>91.81659201133517</v>
      </c>
      <c r="P35" s="15">
        <f t="shared" si="25"/>
        <v>91.9696196646874</v>
      </c>
      <c r="Q35" s="15">
        <f t="shared" si="25"/>
        <v>92.12290236412855</v>
      </c>
      <c r="R35" s="15">
        <f t="shared" si="25"/>
        <v>92.27644053473543</v>
      </c>
      <c r="S35" s="15">
        <f t="shared" si="25"/>
        <v>92.43023460229332</v>
      </c>
      <c r="T35" s="15">
        <f t="shared" si="25"/>
        <v>92.58428499329715</v>
      </c>
      <c r="U35" s="15">
        <f aca="true" t="shared" si="26" ref="U35:AJ37">+(1+$B$14/12)*T35</f>
        <v>92.73859213495264</v>
      </c>
      <c r="V35" s="15">
        <f t="shared" si="26"/>
        <v>92.89315645517756</v>
      </c>
      <c r="W35" s="15">
        <f t="shared" si="26"/>
        <v>93.04797838260286</v>
      </c>
      <c r="X35" s="15">
        <f t="shared" si="26"/>
        <v>93.20305834657387</v>
      </c>
      <c r="Y35" s="15">
        <f t="shared" si="26"/>
        <v>93.3583967771515</v>
      </c>
      <c r="Z35" s="15">
        <f t="shared" si="26"/>
        <v>93.51399410511343</v>
      </c>
      <c r="AA35" s="15">
        <f t="shared" si="26"/>
        <v>93.66985076195529</v>
      </c>
      <c r="AB35" s="15">
        <f t="shared" si="26"/>
        <v>93.82596717989189</v>
      </c>
      <c r="AC35" s="15">
        <f t="shared" si="26"/>
        <v>93.98234379185838</v>
      </c>
      <c r="AD35" s="15">
        <f t="shared" si="26"/>
        <v>94.13898103151149</v>
      </c>
      <c r="AE35" s="15">
        <f t="shared" si="26"/>
        <v>94.29587933323069</v>
      </c>
      <c r="AF35" s="15">
        <f t="shared" si="26"/>
        <v>94.45303913211941</v>
      </c>
      <c r="AG35" s="15">
        <f t="shared" si="26"/>
        <v>94.61046086400628</v>
      </c>
      <c r="AH35" s="15">
        <f t="shared" si="26"/>
        <v>94.7681449654463</v>
      </c>
      <c r="AI35" s="15">
        <f t="shared" si="26"/>
        <v>94.92609187372204</v>
      </c>
      <c r="AJ35" s="15">
        <f t="shared" si="26"/>
        <v>95.08430202684492</v>
      </c>
      <c r="AK35" s="15">
        <f aca="true" t="shared" si="27" ref="AK35:AZ37">+(1+$B$14/12)*AJ35</f>
        <v>95.24277586355633</v>
      </c>
      <c r="AL35" s="15">
        <f t="shared" si="27"/>
        <v>95.40151382332893</v>
      </c>
      <c r="AM35" s="15">
        <f t="shared" si="27"/>
        <v>95.5605163463678</v>
      </c>
      <c r="AN35" s="15">
        <f t="shared" si="27"/>
        <v>95.71978387361176</v>
      </c>
      <c r="AO35" s="15">
        <f t="shared" si="27"/>
        <v>95.87931684673445</v>
      </c>
      <c r="AP35" s="15">
        <f t="shared" si="27"/>
        <v>96.03911570814569</v>
      </c>
      <c r="AQ35" s="15">
        <f t="shared" si="27"/>
        <v>96.1991809009926</v>
      </c>
      <c r="AR35" s="15">
        <f t="shared" si="27"/>
        <v>96.35951286916092</v>
      </c>
      <c r="AS35" s="15">
        <f t="shared" si="27"/>
        <v>96.5201120572762</v>
      </c>
      <c r="AT35" s="15">
        <f t="shared" si="27"/>
        <v>96.680978910705</v>
      </c>
      <c r="AU35" s="15">
        <f t="shared" si="27"/>
        <v>96.84211387555617</v>
      </c>
      <c r="AV35" s="15">
        <f t="shared" si="27"/>
        <v>97.00351739868209</v>
      </c>
      <c r="AW35" s="15">
        <f t="shared" si="27"/>
        <v>97.1651899276799</v>
      </c>
      <c r="AX35" s="15">
        <f t="shared" si="27"/>
        <v>97.3271319108927</v>
      </c>
      <c r="AY35" s="15">
        <f t="shared" si="27"/>
        <v>97.48934379741087</v>
      </c>
      <c r="AZ35" s="15">
        <f t="shared" si="27"/>
        <v>97.65182603707322</v>
      </c>
      <c r="BA35" s="15">
        <f aca="true" t="shared" si="28" ref="BA35:BP37">+(1+$B$14/12)*AZ35</f>
        <v>97.81457908046835</v>
      </c>
      <c r="BB35" s="15">
        <f t="shared" si="28"/>
        <v>97.9776033789358</v>
      </c>
      <c r="BC35" s="15">
        <f t="shared" si="28"/>
        <v>98.14089938456736</v>
      </c>
      <c r="BD35" s="15">
        <f t="shared" si="28"/>
        <v>98.30446755020832</v>
      </c>
      <c r="BE35" s="15">
        <f t="shared" si="28"/>
        <v>98.46830832945867</v>
      </c>
      <c r="BF35" s="15">
        <f t="shared" si="28"/>
        <v>98.63242217667444</v>
      </c>
      <c r="BG35" s="15">
        <f t="shared" si="28"/>
        <v>98.7968095469689</v>
      </c>
      <c r="BH35" s="15">
        <f t="shared" si="28"/>
        <v>98.96147089621385</v>
      </c>
      <c r="BI35" s="15">
        <f t="shared" si="28"/>
        <v>99.12640668104088</v>
      </c>
      <c r="BJ35" s="15">
        <f t="shared" si="28"/>
        <v>99.29161735884261</v>
      </c>
      <c r="BK35" s="15">
        <f t="shared" si="28"/>
        <v>99.45710338777403</v>
      </c>
      <c r="BL35" s="15">
        <f t="shared" si="28"/>
        <v>99.62286522675366</v>
      </c>
      <c r="BM35" s="15">
        <f t="shared" si="28"/>
        <v>99.78890333546492</v>
      </c>
      <c r="BN35" s="15">
        <f t="shared" si="28"/>
        <v>99.95521817435737</v>
      </c>
      <c r="BO35" s="15">
        <f t="shared" si="28"/>
        <v>100.12181020464797</v>
      </c>
      <c r="BP35" s="15">
        <f t="shared" si="28"/>
        <v>100.28867988832239</v>
      </c>
      <c r="BQ35" s="15">
        <f aca="true" t="shared" si="29" ref="BQ35:CF37">+(1+$B$14/12)*BP35</f>
        <v>100.45582768813627</v>
      </c>
      <c r="BR35" s="15">
        <f t="shared" si="29"/>
        <v>100.6232540676165</v>
      </c>
      <c r="BS35" s="15">
        <f t="shared" si="29"/>
        <v>100.79095949106254</v>
      </c>
      <c r="BT35" s="15">
        <f t="shared" si="29"/>
        <v>100.95894442354765</v>
      </c>
      <c r="BU35" s="15">
        <f t="shared" si="29"/>
        <v>101.12720933092024</v>
      </c>
      <c r="BV35" s="15">
        <f t="shared" si="29"/>
        <v>101.29575467980511</v>
      </c>
      <c r="BW35" s="15">
        <f t="shared" si="29"/>
        <v>101.4645809376048</v>
      </c>
      <c r="BX35" s="15">
        <f t="shared" si="29"/>
        <v>101.6336885725008</v>
      </c>
      <c r="BY35" s="15">
        <f t="shared" si="29"/>
        <v>101.80307805345497</v>
      </c>
      <c r="BZ35" s="15">
        <f t="shared" si="29"/>
        <v>101.97274985021073</v>
      </c>
      <c r="CA35" s="15">
        <f t="shared" si="29"/>
        <v>102.14270443329443</v>
      </c>
      <c r="CB35" s="15">
        <f t="shared" si="29"/>
        <v>102.31294227401659</v>
      </c>
      <c r="CC35" s="15">
        <f t="shared" si="29"/>
        <v>102.48346384447329</v>
      </c>
      <c r="CD35" s="15">
        <f t="shared" si="29"/>
        <v>102.65426961754741</v>
      </c>
      <c r="CE35" s="15">
        <f t="shared" si="29"/>
        <v>102.82536006691</v>
      </c>
      <c r="CF35" s="15">
        <f t="shared" si="29"/>
        <v>102.99673566702151</v>
      </c>
      <c r="CG35" s="15">
        <f aca="true" t="shared" si="30" ref="CG35:CV37">+(1+$B$14/12)*CF35</f>
        <v>103.16839689313322</v>
      </c>
      <c r="CH35" s="15">
        <f t="shared" si="30"/>
        <v>103.34034422128845</v>
      </c>
      <c r="CI35" s="15">
        <f t="shared" si="30"/>
        <v>103.51257812832394</v>
      </c>
      <c r="CJ35" s="15">
        <f t="shared" si="30"/>
        <v>103.68509909187115</v>
      </c>
      <c r="CK35" s="15">
        <f t="shared" si="30"/>
        <v>103.85790759035761</v>
      </c>
      <c r="CL35" s="15">
        <f t="shared" si="30"/>
        <v>104.03100410300821</v>
      </c>
      <c r="CM35" s="15">
        <f t="shared" si="30"/>
        <v>104.20438910984656</v>
      </c>
      <c r="CN35" s="15">
        <f t="shared" si="30"/>
        <v>104.3780630916963</v>
      </c>
      <c r="CO35" s="15">
        <f t="shared" si="30"/>
        <v>104.55202653018247</v>
      </c>
      <c r="CP35" s="15">
        <f t="shared" si="30"/>
        <v>104.72627990773279</v>
      </c>
      <c r="CQ35" s="15">
        <f t="shared" si="30"/>
        <v>104.90082370757901</v>
      </c>
      <c r="CR35" s="15">
        <f t="shared" si="30"/>
        <v>105.0756584137583</v>
      </c>
      <c r="CS35" s="15">
        <f t="shared" si="30"/>
        <v>105.25078451111457</v>
      </c>
      <c r="CT35" s="15">
        <f t="shared" si="30"/>
        <v>105.42620248529977</v>
      </c>
      <c r="CU35" s="15">
        <f t="shared" si="30"/>
        <v>105.60191282277528</v>
      </c>
      <c r="CV35" s="15">
        <f t="shared" si="30"/>
        <v>105.77791601081324</v>
      </c>
      <c r="CW35" s="15">
        <f aca="true" t="shared" si="31" ref="CW35:DL37">+(1+$B$14/12)*CV35</f>
        <v>105.95421253749794</v>
      </c>
      <c r="CX35" s="15">
        <f t="shared" si="31"/>
        <v>106.1308028917271</v>
      </c>
      <c r="CY35" s="15">
        <f t="shared" si="31"/>
        <v>106.30768756321332</v>
      </c>
      <c r="CZ35" s="15">
        <f t="shared" si="31"/>
        <v>106.48486704248535</v>
      </c>
      <c r="DA35" s="15">
        <f t="shared" si="31"/>
        <v>106.6623418208895</v>
      </c>
      <c r="DB35" s="15">
        <f t="shared" si="31"/>
        <v>106.84011239059097</v>
      </c>
      <c r="DC35" s="15">
        <f t="shared" si="31"/>
        <v>107.0181792445753</v>
      </c>
      <c r="DD35" s="15">
        <f t="shared" si="31"/>
        <v>107.19654287664959</v>
      </c>
      <c r="DE35" s="15">
        <f t="shared" si="31"/>
        <v>107.37520378144401</v>
      </c>
      <c r="DF35" s="15">
        <f t="shared" si="31"/>
        <v>107.55416245441309</v>
      </c>
      <c r="DG35" s="15">
        <f t="shared" si="31"/>
        <v>107.73341939183712</v>
      </c>
      <c r="DH35" s="15">
        <f t="shared" si="31"/>
        <v>107.91297509082352</v>
      </c>
      <c r="DI35" s="15">
        <f t="shared" si="31"/>
        <v>108.09283004930823</v>
      </c>
      <c r="DJ35" s="15">
        <f t="shared" si="31"/>
        <v>108.27298476605708</v>
      </c>
      <c r="DK35" s="15">
        <f t="shared" si="31"/>
        <v>108.45343974066718</v>
      </c>
      <c r="DL35" s="15">
        <f t="shared" si="31"/>
        <v>108.6341954735683</v>
      </c>
      <c r="DM35" s="15">
        <f aca="true" t="shared" si="32" ref="DM35:EB37">+(1+$B$14/12)*DL35</f>
        <v>108.81525246602425</v>
      </c>
      <c r="DN35" s="15">
        <f t="shared" si="32"/>
        <v>108.9966112201343</v>
      </c>
      <c r="DO35" s="15">
        <f t="shared" si="32"/>
        <v>109.17827223883452</v>
      </c>
      <c r="DP35" s="15">
        <f t="shared" si="32"/>
        <v>109.36023602589925</v>
      </c>
      <c r="DQ35" s="15">
        <f t="shared" si="32"/>
        <v>109.54250308594243</v>
      </c>
      <c r="DR35" s="15">
        <f t="shared" si="32"/>
        <v>109.72507392441901</v>
      </c>
      <c r="DS35" s="15">
        <f t="shared" si="32"/>
        <v>109.90794904762637</v>
      </c>
      <c r="DT35" s="15">
        <f t="shared" si="32"/>
        <v>110.09112896270575</v>
      </c>
      <c r="DU35" s="15">
        <f t="shared" si="32"/>
        <v>110.2746141776436</v>
      </c>
      <c r="DV35" s="15">
        <f t="shared" si="32"/>
        <v>110.45840520127301</v>
      </c>
      <c r="DW35" s="15">
        <f t="shared" si="32"/>
        <v>110.64250254327514</v>
      </c>
      <c r="DX35" s="15">
        <f t="shared" si="32"/>
        <v>110.82690671418061</v>
      </c>
      <c r="DY35" s="15">
        <f t="shared" si="32"/>
        <v>111.01161822537091</v>
      </c>
      <c r="DZ35" s="15">
        <f t="shared" si="32"/>
        <v>111.19663758907987</v>
      </c>
      <c r="EA35" s="15">
        <f t="shared" si="32"/>
        <v>111.381965318395</v>
      </c>
      <c r="EB35" s="15">
        <f t="shared" si="32"/>
        <v>111.567601927259</v>
      </c>
      <c r="EC35" s="15">
        <f aca="true" t="shared" si="33" ref="EC35:ER37">+(1+$B$14/12)*EB35</f>
        <v>111.75354793047111</v>
      </c>
      <c r="ED35" s="15">
        <f t="shared" si="33"/>
        <v>111.93980384368857</v>
      </c>
      <c r="EE35" s="15">
        <f t="shared" si="33"/>
        <v>112.12637018342805</v>
      </c>
      <c r="EF35" s="15">
        <f t="shared" si="33"/>
        <v>112.3132474670671</v>
      </c>
      <c r="EG35" s="15">
        <f t="shared" si="33"/>
        <v>112.50043621284554</v>
      </c>
      <c r="EH35" s="15">
        <f t="shared" si="33"/>
        <v>112.68793693986696</v>
      </c>
      <c r="EI35" s="15">
        <f t="shared" si="33"/>
        <v>112.87575016810007</v>
      </c>
      <c r="EJ35" s="15">
        <f t="shared" si="33"/>
        <v>113.06387641838025</v>
      </c>
      <c r="EK35" s="15">
        <f t="shared" si="33"/>
        <v>113.25231621241089</v>
      </c>
      <c r="EL35" s="15">
        <f t="shared" si="33"/>
        <v>113.44107007276492</v>
      </c>
      <c r="EM35" s="15">
        <f t="shared" si="33"/>
        <v>113.6301385228862</v>
      </c>
      <c r="EN35" s="15">
        <f t="shared" si="33"/>
        <v>113.81952208709102</v>
      </c>
      <c r="EO35" s="15">
        <f t="shared" si="33"/>
        <v>114.0092212905695</v>
      </c>
      <c r="EP35" s="15">
        <f t="shared" si="33"/>
        <v>114.19923665938713</v>
      </c>
      <c r="EQ35" s="15">
        <f t="shared" si="33"/>
        <v>114.38956872048611</v>
      </c>
      <c r="ER35" s="15">
        <f t="shared" si="33"/>
        <v>114.58021800168693</v>
      </c>
      <c r="ES35" s="15">
        <f aca="true" t="shared" si="34" ref="ES35:FH37">+(1+$B$14/12)*ER35</f>
        <v>114.77118503168974</v>
      </c>
      <c r="ET35" s="15">
        <f t="shared" si="34"/>
        <v>114.9624703400759</v>
      </c>
      <c r="EU35" s="15">
        <f t="shared" si="34"/>
        <v>115.15407445730936</v>
      </c>
      <c r="EV35" s="15">
        <f t="shared" si="34"/>
        <v>115.34599791473822</v>
      </c>
      <c r="EW35" s="15">
        <f t="shared" si="34"/>
        <v>115.53824124459612</v>
      </c>
      <c r="EX35" s="15">
        <f t="shared" si="34"/>
        <v>115.73080498000378</v>
      </c>
      <c r="EY35" s="15">
        <f t="shared" si="34"/>
        <v>115.92368965497046</v>
      </c>
      <c r="EZ35" s="15">
        <f t="shared" si="34"/>
        <v>116.11689580439541</v>
      </c>
      <c r="FA35" s="15">
        <f t="shared" si="34"/>
        <v>116.31042396406941</v>
      </c>
      <c r="FB35" s="15">
        <f t="shared" si="34"/>
        <v>116.5042746706762</v>
      </c>
      <c r="FC35" s="15">
        <f t="shared" si="34"/>
        <v>116.698448461794</v>
      </c>
      <c r="FD35" s="15">
        <f t="shared" si="34"/>
        <v>116.892945875897</v>
      </c>
      <c r="FE35" s="15">
        <f t="shared" si="34"/>
        <v>117.08776745235683</v>
      </c>
      <c r="FF35" s="15">
        <f t="shared" si="34"/>
        <v>117.2829137314441</v>
      </c>
      <c r="FG35" s="15">
        <f t="shared" si="34"/>
        <v>117.47838525432984</v>
      </c>
      <c r="FH35" s="15">
        <f t="shared" si="34"/>
        <v>117.67418256308706</v>
      </c>
      <c r="FI35" s="15">
        <f aca="true" t="shared" si="35" ref="FI35:FX37">+(1+$B$14/12)*FH35</f>
        <v>117.87030620069221</v>
      </c>
      <c r="FJ35" s="15">
        <f t="shared" si="35"/>
        <v>118.0667567110267</v>
      </c>
      <c r="FK35" s="15">
        <f t="shared" si="35"/>
        <v>118.26353463887841</v>
      </c>
      <c r="FL35" s="15">
        <f t="shared" si="35"/>
        <v>118.46064052994322</v>
      </c>
      <c r="FM35" s="15">
        <f t="shared" si="35"/>
        <v>118.65807493082646</v>
      </c>
      <c r="FN35" s="15">
        <f t="shared" si="35"/>
        <v>118.85583838904451</v>
      </c>
      <c r="FO35" s="15">
        <f t="shared" si="35"/>
        <v>119.05393145302625</v>
      </c>
      <c r="FP35" s="15">
        <f t="shared" si="35"/>
        <v>119.25235467211463</v>
      </c>
      <c r="FQ35" s="15">
        <f t="shared" si="35"/>
        <v>119.45110859656816</v>
      </c>
      <c r="FR35" s="15">
        <f t="shared" si="35"/>
        <v>119.65019377756245</v>
      </c>
      <c r="FS35" s="15">
        <f t="shared" si="35"/>
        <v>119.84961076719172</v>
      </c>
      <c r="FT35" s="15">
        <f t="shared" si="35"/>
        <v>120.04936011847037</v>
      </c>
      <c r="FU35" s="15">
        <f t="shared" si="35"/>
        <v>120.24944238533449</v>
      </c>
      <c r="FV35" s="15">
        <f t="shared" si="35"/>
        <v>120.44985812264339</v>
      </c>
      <c r="FW35" s="15">
        <f t="shared" si="35"/>
        <v>120.65060788618113</v>
      </c>
      <c r="FX35" s="15">
        <f t="shared" si="35"/>
        <v>120.85169223265811</v>
      </c>
      <c r="FY35" s="15">
        <f aca="true" t="shared" si="36" ref="FY35:GN37">+(1+$B$14/12)*FX35</f>
        <v>121.05311171971255</v>
      </c>
      <c r="FZ35" s="15">
        <f t="shared" si="36"/>
        <v>121.25486690591207</v>
      </c>
      <c r="GA35" s="15">
        <f t="shared" si="36"/>
        <v>121.45695835075526</v>
      </c>
      <c r="GB35" s="15">
        <f t="shared" si="36"/>
        <v>121.65938661467318</v>
      </c>
      <c r="GC35" s="15">
        <f t="shared" si="36"/>
        <v>121.86215225903098</v>
      </c>
      <c r="GD35" s="15">
        <f t="shared" si="36"/>
        <v>122.06525584612936</v>
      </c>
      <c r="GE35" s="15">
        <f t="shared" si="36"/>
        <v>122.26869793920625</v>
      </c>
      <c r="GF35" s="15">
        <f t="shared" si="36"/>
        <v>122.47247910243826</v>
      </c>
      <c r="GG35" s="15">
        <f t="shared" si="36"/>
        <v>122.67659990094232</v>
      </c>
      <c r="GH35" s="15">
        <f t="shared" si="36"/>
        <v>122.88106090077723</v>
      </c>
      <c r="GI35" s="15">
        <f t="shared" si="36"/>
        <v>123.0858626689452</v>
      </c>
      <c r="GJ35" s="15">
        <f t="shared" si="36"/>
        <v>123.29100577339344</v>
      </c>
      <c r="GK35" s="15">
        <f t="shared" si="36"/>
        <v>123.49649078301576</v>
      </c>
      <c r="GL35" s="15">
        <f t="shared" si="36"/>
        <v>123.70231826765412</v>
      </c>
      <c r="GM35" s="15">
        <f t="shared" si="36"/>
        <v>123.90848879810022</v>
      </c>
      <c r="GN35" s="15">
        <f t="shared" si="36"/>
        <v>124.11500294609706</v>
      </c>
      <c r="GO35" s="15">
        <f aca="true" t="shared" si="37" ref="GO35:HD37">+(1+$B$14/12)*GN35</f>
        <v>124.32186128434057</v>
      </c>
      <c r="GP35" s="15">
        <f t="shared" si="37"/>
        <v>124.52906438648114</v>
      </c>
      <c r="GQ35" s="15">
        <f t="shared" si="37"/>
        <v>124.73661282712528</v>
      </c>
      <c r="GR35" s="15">
        <f t="shared" si="37"/>
        <v>124.94450718183717</v>
      </c>
      <c r="GS35" s="15">
        <f t="shared" si="37"/>
        <v>125.15274802714023</v>
      </c>
      <c r="GT35" s="15">
        <f t="shared" si="37"/>
        <v>125.3613359405188</v>
      </c>
      <c r="GU35" s="15">
        <f t="shared" si="37"/>
        <v>125.57027150041966</v>
      </c>
      <c r="GV35" s="15">
        <f t="shared" si="37"/>
        <v>125.7795552862537</v>
      </c>
      <c r="GW35" s="15">
        <f t="shared" si="37"/>
        <v>125.98918787839746</v>
      </c>
      <c r="GX35" s="15">
        <f t="shared" si="37"/>
        <v>126.1991698581948</v>
      </c>
      <c r="GY35" s="15">
        <f t="shared" si="37"/>
        <v>126.40950180795845</v>
      </c>
      <c r="GZ35" s="15">
        <f t="shared" si="37"/>
        <v>126.62018431097172</v>
      </c>
      <c r="HA35" s="15">
        <f t="shared" si="37"/>
        <v>126.83121795149002</v>
      </c>
      <c r="HB35" s="15">
        <f t="shared" si="37"/>
        <v>127.04260331474251</v>
      </c>
      <c r="HC35" s="15">
        <f t="shared" si="37"/>
        <v>127.25434098693376</v>
      </c>
      <c r="HD35" s="15">
        <f t="shared" si="37"/>
        <v>127.46643155524532</v>
      </c>
      <c r="HE35" s="15">
        <f aca="true" t="shared" si="38" ref="HE35:HT37">+(1+$B$14/12)*HD35</f>
        <v>127.6788756078374</v>
      </c>
      <c r="HF35" s="15">
        <f t="shared" si="38"/>
        <v>127.89167373385047</v>
      </c>
      <c r="HG35" s="15">
        <f t="shared" si="38"/>
        <v>128.1048265234069</v>
      </c>
      <c r="HH35" s="15">
        <f t="shared" si="38"/>
        <v>128.3183345676126</v>
      </c>
      <c r="HI35" s="15">
        <f t="shared" si="38"/>
        <v>128.5321984585586</v>
      </c>
      <c r="HJ35" s="15">
        <f t="shared" si="38"/>
        <v>128.7464187893229</v>
      </c>
      <c r="HK35" s="15">
        <f t="shared" si="38"/>
        <v>128.96099615397176</v>
      </c>
      <c r="HL35" s="15">
        <f t="shared" si="38"/>
        <v>129.17593114756173</v>
      </c>
      <c r="HM35" s="15">
        <f t="shared" si="38"/>
        <v>129.391224366141</v>
      </c>
      <c r="HN35" s="15">
        <f t="shared" si="38"/>
        <v>129.60687640675124</v>
      </c>
      <c r="HO35" s="15">
        <f t="shared" si="38"/>
        <v>129.82288786742916</v>
      </c>
      <c r="HP35" s="15">
        <f t="shared" si="38"/>
        <v>130.0392593472082</v>
      </c>
      <c r="HQ35" s="15">
        <f t="shared" si="38"/>
        <v>130.25599144612022</v>
      </c>
      <c r="HR35" s="15">
        <f t="shared" si="38"/>
        <v>130.4730847651971</v>
      </c>
      <c r="HS35" s="15">
        <f t="shared" si="38"/>
        <v>130.69053990647242</v>
      </c>
      <c r="HT35" s="15">
        <f t="shared" si="38"/>
        <v>130.90835747298323</v>
      </c>
      <c r="HU35" s="15">
        <f aca="true" t="shared" si="39" ref="HU35:IJ37">+(1+$B$14/12)*HT35</f>
        <v>131.12653806877154</v>
      </c>
      <c r="HV35" s="15">
        <f t="shared" si="39"/>
        <v>131.34508229888615</v>
      </c>
      <c r="HW35" s="15">
        <f t="shared" si="39"/>
        <v>131.5639907693843</v>
      </c>
      <c r="HX35" s="15">
        <f t="shared" si="39"/>
        <v>131.7832640873333</v>
      </c>
      <c r="HY35" s="15">
        <f t="shared" si="39"/>
        <v>132.00290286081218</v>
      </c>
      <c r="HZ35" s="15">
        <f t="shared" si="39"/>
        <v>132.22290769891353</v>
      </c>
      <c r="IA35" s="15">
        <f t="shared" si="39"/>
        <v>132.44327921174505</v>
      </c>
      <c r="IB35" s="15">
        <f t="shared" si="39"/>
        <v>132.6640180104313</v>
      </c>
      <c r="IC35" s="15">
        <f t="shared" si="39"/>
        <v>132.88512470711535</v>
      </c>
      <c r="ID35" s="15">
        <f t="shared" si="39"/>
        <v>133.10659991496055</v>
      </c>
      <c r="IE35" s="15">
        <f t="shared" si="39"/>
        <v>133.32844424815215</v>
      </c>
      <c r="IF35" s="15">
        <f t="shared" si="39"/>
        <v>133.55065832189908</v>
      </c>
      <c r="IG35" s="15">
        <f t="shared" si="39"/>
        <v>133.77324275243558</v>
      </c>
      <c r="IH35" s="15">
        <f t="shared" si="39"/>
        <v>133.99619815702297</v>
      </c>
      <c r="II35" s="15">
        <f t="shared" si="39"/>
        <v>134.21952515395134</v>
      </c>
      <c r="IJ35" s="15">
        <f t="shared" si="39"/>
        <v>134.44322436254126</v>
      </c>
      <c r="IK35" s="15">
        <f aca="true" t="shared" si="40" ref="IK35:IV37">+(1+$B$14/12)*IJ35</f>
        <v>134.66729640314549</v>
      </c>
      <c r="IL35" s="15">
        <f t="shared" si="40"/>
        <v>134.89174189715072</v>
      </c>
      <c r="IM35" s="15">
        <f t="shared" si="40"/>
        <v>135.1165614669793</v>
      </c>
      <c r="IN35" s="15">
        <f t="shared" si="40"/>
        <v>135.34175573609093</v>
      </c>
      <c r="IO35" s="15">
        <f t="shared" si="40"/>
        <v>135.56732532898442</v>
      </c>
      <c r="IP35" s="15">
        <f t="shared" si="40"/>
        <v>135.7932708711994</v>
      </c>
      <c r="IQ35" s="15">
        <f t="shared" si="40"/>
        <v>136.01959298931808</v>
      </c>
      <c r="IR35" s="15">
        <f t="shared" si="40"/>
        <v>136.24629231096696</v>
      </c>
      <c r="IS35" s="15">
        <f t="shared" si="40"/>
        <v>136.47336946481857</v>
      </c>
      <c r="IT35" s="15">
        <f t="shared" si="40"/>
        <v>136.7008250805933</v>
      </c>
      <c r="IU35" s="15">
        <f t="shared" si="40"/>
        <v>136.92865978906096</v>
      </c>
      <c r="IV35" s="15">
        <f t="shared" si="40"/>
        <v>137.15687422204275</v>
      </c>
    </row>
    <row r="36" spans="1:256" s="15" customFormat="1" ht="12">
      <c r="A36" s="16" t="s">
        <v>12</v>
      </c>
      <c r="B36" s="16"/>
      <c r="C36" s="15">
        <f>+$B$10/12</f>
        <v>0</v>
      </c>
      <c r="D36" s="15">
        <f aca="true" t="shared" si="41" ref="D36:S37">+(1+$B$14/12)*C36</f>
        <v>0</v>
      </c>
      <c r="E36" s="15">
        <f t="shared" si="41"/>
        <v>0</v>
      </c>
      <c r="F36" s="15">
        <f t="shared" si="41"/>
        <v>0</v>
      </c>
      <c r="G36" s="15">
        <f t="shared" si="41"/>
        <v>0</v>
      </c>
      <c r="H36" s="15">
        <f t="shared" si="41"/>
        <v>0</v>
      </c>
      <c r="I36" s="15">
        <f t="shared" si="41"/>
        <v>0</v>
      </c>
      <c r="J36" s="15">
        <f t="shared" si="41"/>
        <v>0</v>
      </c>
      <c r="K36" s="15">
        <f t="shared" si="41"/>
        <v>0</v>
      </c>
      <c r="L36" s="15">
        <f t="shared" si="41"/>
        <v>0</v>
      </c>
      <c r="M36" s="15">
        <f t="shared" si="41"/>
        <v>0</v>
      </c>
      <c r="N36" s="15">
        <f t="shared" si="41"/>
        <v>0</v>
      </c>
      <c r="O36" s="15">
        <f t="shared" si="41"/>
        <v>0</v>
      </c>
      <c r="P36" s="15">
        <f t="shared" si="41"/>
        <v>0</v>
      </c>
      <c r="Q36" s="15">
        <f t="shared" si="41"/>
        <v>0</v>
      </c>
      <c r="R36" s="15">
        <f t="shared" si="41"/>
        <v>0</v>
      </c>
      <c r="S36" s="15">
        <f t="shared" si="41"/>
        <v>0</v>
      </c>
      <c r="T36" s="15">
        <f>+(1+$B$14/12)*S36</f>
        <v>0</v>
      </c>
      <c r="U36" s="15">
        <f t="shared" si="26"/>
        <v>0</v>
      </c>
      <c r="V36" s="15">
        <f t="shared" si="26"/>
        <v>0</v>
      </c>
      <c r="W36" s="15">
        <f t="shared" si="26"/>
        <v>0</v>
      </c>
      <c r="X36" s="15">
        <f t="shared" si="26"/>
        <v>0</v>
      </c>
      <c r="Y36" s="15">
        <f t="shared" si="26"/>
        <v>0</v>
      </c>
      <c r="Z36" s="15">
        <f t="shared" si="26"/>
        <v>0</v>
      </c>
      <c r="AA36" s="15">
        <f t="shared" si="26"/>
        <v>0</v>
      </c>
      <c r="AB36" s="15">
        <f t="shared" si="26"/>
        <v>0</v>
      </c>
      <c r="AC36" s="15">
        <f t="shared" si="26"/>
        <v>0</v>
      </c>
      <c r="AD36" s="15">
        <f t="shared" si="26"/>
        <v>0</v>
      </c>
      <c r="AE36" s="15">
        <f t="shared" si="26"/>
        <v>0</v>
      </c>
      <c r="AF36" s="15">
        <f t="shared" si="26"/>
        <v>0</v>
      </c>
      <c r="AG36" s="15">
        <f t="shared" si="26"/>
        <v>0</v>
      </c>
      <c r="AH36" s="15">
        <f t="shared" si="26"/>
        <v>0</v>
      </c>
      <c r="AI36" s="15">
        <f t="shared" si="26"/>
        <v>0</v>
      </c>
      <c r="AJ36" s="15">
        <f t="shared" si="26"/>
        <v>0</v>
      </c>
      <c r="AK36" s="15">
        <f t="shared" si="27"/>
        <v>0</v>
      </c>
      <c r="AL36" s="15">
        <f t="shared" si="27"/>
        <v>0</v>
      </c>
      <c r="AM36" s="15">
        <f t="shared" si="27"/>
        <v>0</v>
      </c>
      <c r="AN36" s="15">
        <f t="shared" si="27"/>
        <v>0</v>
      </c>
      <c r="AO36" s="15">
        <f t="shared" si="27"/>
        <v>0</v>
      </c>
      <c r="AP36" s="15">
        <f t="shared" si="27"/>
        <v>0</v>
      </c>
      <c r="AQ36" s="15">
        <f t="shared" si="27"/>
        <v>0</v>
      </c>
      <c r="AR36" s="15">
        <f t="shared" si="27"/>
        <v>0</v>
      </c>
      <c r="AS36" s="15">
        <f t="shared" si="27"/>
        <v>0</v>
      </c>
      <c r="AT36" s="15">
        <f t="shared" si="27"/>
        <v>0</v>
      </c>
      <c r="AU36" s="15">
        <f t="shared" si="27"/>
        <v>0</v>
      </c>
      <c r="AV36" s="15">
        <f t="shared" si="27"/>
        <v>0</v>
      </c>
      <c r="AW36" s="15">
        <f t="shared" si="27"/>
        <v>0</v>
      </c>
      <c r="AX36" s="15">
        <f t="shared" si="27"/>
        <v>0</v>
      </c>
      <c r="AY36" s="15">
        <f t="shared" si="27"/>
        <v>0</v>
      </c>
      <c r="AZ36" s="15">
        <f t="shared" si="27"/>
        <v>0</v>
      </c>
      <c r="BA36" s="15">
        <f t="shared" si="28"/>
        <v>0</v>
      </c>
      <c r="BB36" s="15">
        <f t="shared" si="28"/>
        <v>0</v>
      </c>
      <c r="BC36" s="15">
        <f t="shared" si="28"/>
        <v>0</v>
      </c>
      <c r="BD36" s="15">
        <f t="shared" si="28"/>
        <v>0</v>
      </c>
      <c r="BE36" s="15">
        <f t="shared" si="28"/>
        <v>0</v>
      </c>
      <c r="BF36" s="15">
        <f t="shared" si="28"/>
        <v>0</v>
      </c>
      <c r="BG36" s="15">
        <f t="shared" si="28"/>
        <v>0</v>
      </c>
      <c r="BH36" s="15">
        <f t="shared" si="28"/>
        <v>0</v>
      </c>
      <c r="BI36" s="15">
        <f t="shared" si="28"/>
        <v>0</v>
      </c>
      <c r="BJ36" s="15">
        <f t="shared" si="28"/>
        <v>0</v>
      </c>
      <c r="BK36" s="15">
        <f t="shared" si="28"/>
        <v>0</v>
      </c>
      <c r="BL36" s="15">
        <f t="shared" si="28"/>
        <v>0</v>
      </c>
      <c r="BM36" s="15">
        <f t="shared" si="28"/>
        <v>0</v>
      </c>
      <c r="BN36" s="15">
        <f t="shared" si="28"/>
        <v>0</v>
      </c>
      <c r="BO36" s="15">
        <f t="shared" si="28"/>
        <v>0</v>
      </c>
      <c r="BP36" s="15">
        <f t="shared" si="28"/>
        <v>0</v>
      </c>
      <c r="BQ36" s="15">
        <f t="shared" si="29"/>
        <v>0</v>
      </c>
      <c r="BR36" s="15">
        <f t="shared" si="29"/>
        <v>0</v>
      </c>
      <c r="BS36" s="15">
        <f t="shared" si="29"/>
        <v>0</v>
      </c>
      <c r="BT36" s="15">
        <f t="shared" si="29"/>
        <v>0</v>
      </c>
      <c r="BU36" s="15">
        <f t="shared" si="29"/>
        <v>0</v>
      </c>
      <c r="BV36" s="15">
        <f t="shared" si="29"/>
        <v>0</v>
      </c>
      <c r="BW36" s="15">
        <f t="shared" si="29"/>
        <v>0</v>
      </c>
      <c r="BX36" s="15">
        <f t="shared" si="29"/>
        <v>0</v>
      </c>
      <c r="BY36" s="15">
        <f t="shared" si="29"/>
        <v>0</v>
      </c>
      <c r="BZ36" s="15">
        <f t="shared" si="29"/>
        <v>0</v>
      </c>
      <c r="CA36" s="15">
        <f t="shared" si="29"/>
        <v>0</v>
      </c>
      <c r="CB36" s="15">
        <f t="shared" si="29"/>
        <v>0</v>
      </c>
      <c r="CC36" s="15">
        <f t="shared" si="29"/>
        <v>0</v>
      </c>
      <c r="CD36" s="15">
        <f t="shared" si="29"/>
        <v>0</v>
      </c>
      <c r="CE36" s="15">
        <f t="shared" si="29"/>
        <v>0</v>
      </c>
      <c r="CF36" s="15">
        <f t="shared" si="29"/>
        <v>0</v>
      </c>
      <c r="CG36" s="15">
        <f t="shared" si="30"/>
        <v>0</v>
      </c>
      <c r="CH36" s="15">
        <f t="shared" si="30"/>
        <v>0</v>
      </c>
      <c r="CI36" s="15">
        <f t="shared" si="30"/>
        <v>0</v>
      </c>
      <c r="CJ36" s="15">
        <f t="shared" si="30"/>
        <v>0</v>
      </c>
      <c r="CK36" s="15">
        <f t="shared" si="30"/>
        <v>0</v>
      </c>
      <c r="CL36" s="15">
        <f t="shared" si="30"/>
        <v>0</v>
      </c>
      <c r="CM36" s="15">
        <f t="shared" si="30"/>
        <v>0</v>
      </c>
      <c r="CN36" s="15">
        <f t="shared" si="30"/>
        <v>0</v>
      </c>
      <c r="CO36" s="15">
        <f t="shared" si="30"/>
        <v>0</v>
      </c>
      <c r="CP36" s="15">
        <f t="shared" si="30"/>
        <v>0</v>
      </c>
      <c r="CQ36" s="15">
        <f t="shared" si="30"/>
        <v>0</v>
      </c>
      <c r="CR36" s="15">
        <f t="shared" si="30"/>
        <v>0</v>
      </c>
      <c r="CS36" s="15">
        <f t="shared" si="30"/>
        <v>0</v>
      </c>
      <c r="CT36" s="15">
        <f t="shared" si="30"/>
        <v>0</v>
      </c>
      <c r="CU36" s="15">
        <f t="shared" si="30"/>
        <v>0</v>
      </c>
      <c r="CV36" s="15">
        <f t="shared" si="30"/>
        <v>0</v>
      </c>
      <c r="CW36" s="15">
        <f t="shared" si="31"/>
        <v>0</v>
      </c>
      <c r="CX36" s="15">
        <f t="shared" si="31"/>
        <v>0</v>
      </c>
      <c r="CY36" s="15">
        <f t="shared" si="31"/>
        <v>0</v>
      </c>
      <c r="CZ36" s="15">
        <f t="shared" si="31"/>
        <v>0</v>
      </c>
      <c r="DA36" s="15">
        <f t="shared" si="31"/>
        <v>0</v>
      </c>
      <c r="DB36" s="15">
        <f t="shared" si="31"/>
        <v>0</v>
      </c>
      <c r="DC36" s="15">
        <f t="shared" si="31"/>
        <v>0</v>
      </c>
      <c r="DD36" s="15">
        <f t="shared" si="31"/>
        <v>0</v>
      </c>
      <c r="DE36" s="15">
        <f t="shared" si="31"/>
        <v>0</v>
      </c>
      <c r="DF36" s="15">
        <f t="shared" si="31"/>
        <v>0</v>
      </c>
      <c r="DG36" s="15">
        <f t="shared" si="31"/>
        <v>0</v>
      </c>
      <c r="DH36" s="15">
        <f t="shared" si="31"/>
        <v>0</v>
      </c>
      <c r="DI36" s="15">
        <f t="shared" si="31"/>
        <v>0</v>
      </c>
      <c r="DJ36" s="15">
        <f t="shared" si="31"/>
        <v>0</v>
      </c>
      <c r="DK36" s="15">
        <f t="shared" si="31"/>
        <v>0</v>
      </c>
      <c r="DL36" s="15">
        <f t="shared" si="31"/>
        <v>0</v>
      </c>
      <c r="DM36" s="15">
        <f t="shared" si="32"/>
        <v>0</v>
      </c>
      <c r="DN36" s="15">
        <f t="shared" si="32"/>
        <v>0</v>
      </c>
      <c r="DO36" s="15">
        <f t="shared" si="32"/>
        <v>0</v>
      </c>
      <c r="DP36" s="15">
        <f t="shared" si="32"/>
        <v>0</v>
      </c>
      <c r="DQ36" s="15">
        <f t="shared" si="32"/>
        <v>0</v>
      </c>
      <c r="DR36" s="15">
        <f t="shared" si="32"/>
        <v>0</v>
      </c>
      <c r="DS36" s="15">
        <f t="shared" si="32"/>
        <v>0</v>
      </c>
      <c r="DT36" s="15">
        <f t="shared" si="32"/>
        <v>0</v>
      </c>
      <c r="DU36" s="15">
        <f t="shared" si="32"/>
        <v>0</v>
      </c>
      <c r="DV36" s="15">
        <f t="shared" si="32"/>
        <v>0</v>
      </c>
      <c r="DW36" s="15">
        <f t="shared" si="32"/>
        <v>0</v>
      </c>
      <c r="DX36" s="15">
        <f t="shared" si="32"/>
        <v>0</v>
      </c>
      <c r="DY36" s="15">
        <f t="shared" si="32"/>
        <v>0</v>
      </c>
      <c r="DZ36" s="15">
        <f t="shared" si="32"/>
        <v>0</v>
      </c>
      <c r="EA36" s="15">
        <f t="shared" si="32"/>
        <v>0</v>
      </c>
      <c r="EB36" s="15">
        <f t="shared" si="32"/>
        <v>0</v>
      </c>
      <c r="EC36" s="15">
        <f t="shared" si="33"/>
        <v>0</v>
      </c>
      <c r="ED36" s="15">
        <f t="shared" si="33"/>
        <v>0</v>
      </c>
      <c r="EE36" s="15">
        <f t="shared" si="33"/>
        <v>0</v>
      </c>
      <c r="EF36" s="15">
        <f t="shared" si="33"/>
        <v>0</v>
      </c>
      <c r="EG36" s="15">
        <f t="shared" si="33"/>
        <v>0</v>
      </c>
      <c r="EH36" s="15">
        <f t="shared" si="33"/>
        <v>0</v>
      </c>
      <c r="EI36" s="15">
        <f t="shared" si="33"/>
        <v>0</v>
      </c>
      <c r="EJ36" s="15">
        <f t="shared" si="33"/>
        <v>0</v>
      </c>
      <c r="EK36" s="15">
        <f t="shared" si="33"/>
        <v>0</v>
      </c>
      <c r="EL36" s="15">
        <f t="shared" si="33"/>
        <v>0</v>
      </c>
      <c r="EM36" s="15">
        <f t="shared" si="33"/>
        <v>0</v>
      </c>
      <c r="EN36" s="15">
        <f t="shared" si="33"/>
        <v>0</v>
      </c>
      <c r="EO36" s="15">
        <f t="shared" si="33"/>
        <v>0</v>
      </c>
      <c r="EP36" s="15">
        <f t="shared" si="33"/>
        <v>0</v>
      </c>
      <c r="EQ36" s="15">
        <f t="shared" si="33"/>
        <v>0</v>
      </c>
      <c r="ER36" s="15">
        <f t="shared" si="33"/>
        <v>0</v>
      </c>
      <c r="ES36" s="15">
        <f t="shared" si="34"/>
        <v>0</v>
      </c>
      <c r="ET36" s="15">
        <f t="shared" si="34"/>
        <v>0</v>
      </c>
      <c r="EU36" s="15">
        <f t="shared" si="34"/>
        <v>0</v>
      </c>
      <c r="EV36" s="15">
        <f t="shared" si="34"/>
        <v>0</v>
      </c>
      <c r="EW36" s="15">
        <f t="shared" si="34"/>
        <v>0</v>
      </c>
      <c r="EX36" s="15">
        <f t="shared" si="34"/>
        <v>0</v>
      </c>
      <c r="EY36" s="15">
        <f t="shared" si="34"/>
        <v>0</v>
      </c>
      <c r="EZ36" s="15">
        <f t="shared" si="34"/>
        <v>0</v>
      </c>
      <c r="FA36" s="15">
        <f t="shared" si="34"/>
        <v>0</v>
      </c>
      <c r="FB36" s="15">
        <f t="shared" si="34"/>
        <v>0</v>
      </c>
      <c r="FC36" s="15">
        <f t="shared" si="34"/>
        <v>0</v>
      </c>
      <c r="FD36" s="15">
        <f t="shared" si="34"/>
        <v>0</v>
      </c>
      <c r="FE36" s="15">
        <f t="shared" si="34"/>
        <v>0</v>
      </c>
      <c r="FF36" s="15">
        <f t="shared" si="34"/>
        <v>0</v>
      </c>
      <c r="FG36" s="15">
        <f t="shared" si="34"/>
        <v>0</v>
      </c>
      <c r="FH36" s="15">
        <f t="shared" si="34"/>
        <v>0</v>
      </c>
      <c r="FI36" s="15">
        <f t="shared" si="35"/>
        <v>0</v>
      </c>
      <c r="FJ36" s="15">
        <f t="shared" si="35"/>
        <v>0</v>
      </c>
      <c r="FK36" s="15">
        <f t="shared" si="35"/>
        <v>0</v>
      </c>
      <c r="FL36" s="15">
        <f t="shared" si="35"/>
        <v>0</v>
      </c>
      <c r="FM36" s="15">
        <f t="shared" si="35"/>
        <v>0</v>
      </c>
      <c r="FN36" s="15">
        <f t="shared" si="35"/>
        <v>0</v>
      </c>
      <c r="FO36" s="15">
        <f t="shared" si="35"/>
        <v>0</v>
      </c>
      <c r="FP36" s="15">
        <f t="shared" si="35"/>
        <v>0</v>
      </c>
      <c r="FQ36" s="15">
        <f t="shared" si="35"/>
        <v>0</v>
      </c>
      <c r="FR36" s="15">
        <f t="shared" si="35"/>
        <v>0</v>
      </c>
      <c r="FS36" s="15">
        <f t="shared" si="35"/>
        <v>0</v>
      </c>
      <c r="FT36" s="15">
        <f t="shared" si="35"/>
        <v>0</v>
      </c>
      <c r="FU36" s="15">
        <f t="shared" si="35"/>
        <v>0</v>
      </c>
      <c r="FV36" s="15">
        <f t="shared" si="35"/>
        <v>0</v>
      </c>
      <c r="FW36" s="15">
        <f t="shared" si="35"/>
        <v>0</v>
      </c>
      <c r="FX36" s="15">
        <f t="shared" si="35"/>
        <v>0</v>
      </c>
      <c r="FY36" s="15">
        <f t="shared" si="36"/>
        <v>0</v>
      </c>
      <c r="FZ36" s="15">
        <f t="shared" si="36"/>
        <v>0</v>
      </c>
      <c r="GA36" s="15">
        <f t="shared" si="36"/>
        <v>0</v>
      </c>
      <c r="GB36" s="15">
        <f t="shared" si="36"/>
        <v>0</v>
      </c>
      <c r="GC36" s="15">
        <f t="shared" si="36"/>
        <v>0</v>
      </c>
      <c r="GD36" s="15">
        <f t="shared" si="36"/>
        <v>0</v>
      </c>
      <c r="GE36" s="15">
        <f t="shared" si="36"/>
        <v>0</v>
      </c>
      <c r="GF36" s="15">
        <f t="shared" si="36"/>
        <v>0</v>
      </c>
      <c r="GG36" s="15">
        <f t="shared" si="36"/>
        <v>0</v>
      </c>
      <c r="GH36" s="15">
        <f t="shared" si="36"/>
        <v>0</v>
      </c>
      <c r="GI36" s="15">
        <f t="shared" si="36"/>
        <v>0</v>
      </c>
      <c r="GJ36" s="15">
        <f t="shared" si="36"/>
        <v>0</v>
      </c>
      <c r="GK36" s="15">
        <f t="shared" si="36"/>
        <v>0</v>
      </c>
      <c r="GL36" s="15">
        <f t="shared" si="36"/>
        <v>0</v>
      </c>
      <c r="GM36" s="15">
        <f t="shared" si="36"/>
        <v>0</v>
      </c>
      <c r="GN36" s="15">
        <f t="shared" si="36"/>
        <v>0</v>
      </c>
      <c r="GO36" s="15">
        <f t="shared" si="37"/>
        <v>0</v>
      </c>
      <c r="GP36" s="15">
        <f t="shared" si="37"/>
        <v>0</v>
      </c>
      <c r="GQ36" s="15">
        <f t="shared" si="37"/>
        <v>0</v>
      </c>
      <c r="GR36" s="15">
        <f t="shared" si="37"/>
        <v>0</v>
      </c>
      <c r="GS36" s="15">
        <f t="shared" si="37"/>
        <v>0</v>
      </c>
      <c r="GT36" s="15">
        <f t="shared" si="37"/>
        <v>0</v>
      </c>
      <c r="GU36" s="15">
        <f t="shared" si="37"/>
        <v>0</v>
      </c>
      <c r="GV36" s="15">
        <f t="shared" si="37"/>
        <v>0</v>
      </c>
      <c r="GW36" s="15">
        <f t="shared" si="37"/>
        <v>0</v>
      </c>
      <c r="GX36" s="15">
        <f t="shared" si="37"/>
        <v>0</v>
      </c>
      <c r="GY36" s="15">
        <f t="shared" si="37"/>
        <v>0</v>
      </c>
      <c r="GZ36" s="15">
        <f t="shared" si="37"/>
        <v>0</v>
      </c>
      <c r="HA36" s="15">
        <f t="shared" si="37"/>
        <v>0</v>
      </c>
      <c r="HB36" s="15">
        <f t="shared" si="37"/>
        <v>0</v>
      </c>
      <c r="HC36" s="15">
        <f t="shared" si="37"/>
        <v>0</v>
      </c>
      <c r="HD36" s="15">
        <f t="shared" si="37"/>
        <v>0</v>
      </c>
      <c r="HE36" s="15">
        <f t="shared" si="38"/>
        <v>0</v>
      </c>
      <c r="HF36" s="15">
        <f t="shared" si="38"/>
        <v>0</v>
      </c>
      <c r="HG36" s="15">
        <f t="shared" si="38"/>
        <v>0</v>
      </c>
      <c r="HH36" s="15">
        <f t="shared" si="38"/>
        <v>0</v>
      </c>
      <c r="HI36" s="15">
        <f t="shared" si="38"/>
        <v>0</v>
      </c>
      <c r="HJ36" s="15">
        <f t="shared" si="38"/>
        <v>0</v>
      </c>
      <c r="HK36" s="15">
        <f t="shared" si="38"/>
        <v>0</v>
      </c>
      <c r="HL36" s="15">
        <f t="shared" si="38"/>
        <v>0</v>
      </c>
      <c r="HM36" s="15">
        <f t="shared" si="38"/>
        <v>0</v>
      </c>
      <c r="HN36" s="15">
        <f t="shared" si="38"/>
        <v>0</v>
      </c>
      <c r="HO36" s="15">
        <f t="shared" si="38"/>
        <v>0</v>
      </c>
      <c r="HP36" s="15">
        <f t="shared" si="38"/>
        <v>0</v>
      </c>
      <c r="HQ36" s="15">
        <f t="shared" si="38"/>
        <v>0</v>
      </c>
      <c r="HR36" s="15">
        <f t="shared" si="38"/>
        <v>0</v>
      </c>
      <c r="HS36" s="15">
        <f t="shared" si="38"/>
        <v>0</v>
      </c>
      <c r="HT36" s="15">
        <f t="shared" si="38"/>
        <v>0</v>
      </c>
      <c r="HU36" s="15">
        <f t="shared" si="39"/>
        <v>0</v>
      </c>
      <c r="HV36" s="15">
        <f t="shared" si="39"/>
        <v>0</v>
      </c>
      <c r="HW36" s="15">
        <f t="shared" si="39"/>
        <v>0</v>
      </c>
      <c r="HX36" s="15">
        <f t="shared" si="39"/>
        <v>0</v>
      </c>
      <c r="HY36" s="15">
        <f t="shared" si="39"/>
        <v>0</v>
      </c>
      <c r="HZ36" s="15">
        <f t="shared" si="39"/>
        <v>0</v>
      </c>
      <c r="IA36" s="15">
        <f t="shared" si="39"/>
        <v>0</v>
      </c>
      <c r="IB36" s="15">
        <f t="shared" si="39"/>
        <v>0</v>
      </c>
      <c r="IC36" s="15">
        <f t="shared" si="39"/>
        <v>0</v>
      </c>
      <c r="ID36" s="15">
        <f t="shared" si="39"/>
        <v>0</v>
      </c>
      <c r="IE36" s="15">
        <f t="shared" si="39"/>
        <v>0</v>
      </c>
      <c r="IF36" s="15">
        <f t="shared" si="39"/>
        <v>0</v>
      </c>
      <c r="IG36" s="15">
        <f t="shared" si="39"/>
        <v>0</v>
      </c>
      <c r="IH36" s="15">
        <f t="shared" si="39"/>
        <v>0</v>
      </c>
      <c r="II36" s="15">
        <f t="shared" si="39"/>
        <v>0</v>
      </c>
      <c r="IJ36" s="15">
        <f t="shared" si="39"/>
        <v>0</v>
      </c>
      <c r="IK36" s="15">
        <f t="shared" si="40"/>
        <v>0</v>
      </c>
      <c r="IL36" s="15">
        <f t="shared" si="40"/>
        <v>0</v>
      </c>
      <c r="IM36" s="15">
        <f t="shared" si="40"/>
        <v>0</v>
      </c>
      <c r="IN36" s="15">
        <f t="shared" si="40"/>
        <v>0</v>
      </c>
      <c r="IO36" s="15">
        <f t="shared" si="40"/>
        <v>0</v>
      </c>
      <c r="IP36" s="15">
        <f t="shared" si="40"/>
        <v>0</v>
      </c>
      <c r="IQ36" s="15">
        <f t="shared" si="40"/>
        <v>0</v>
      </c>
      <c r="IR36" s="15">
        <f t="shared" si="40"/>
        <v>0</v>
      </c>
      <c r="IS36" s="15">
        <f t="shared" si="40"/>
        <v>0</v>
      </c>
      <c r="IT36" s="15">
        <f t="shared" si="40"/>
        <v>0</v>
      </c>
      <c r="IU36" s="15">
        <f t="shared" si="40"/>
        <v>0</v>
      </c>
      <c r="IV36" s="15">
        <f t="shared" si="40"/>
        <v>0</v>
      </c>
    </row>
    <row r="37" spans="1:256" s="15" customFormat="1" ht="12">
      <c r="A37" s="16" t="s">
        <v>25</v>
      </c>
      <c r="B37" s="16"/>
      <c r="C37" s="15">
        <f>+$B$9/12</f>
        <v>100</v>
      </c>
      <c r="D37" s="15">
        <f t="shared" si="41"/>
        <v>100.16666666666667</v>
      </c>
      <c r="E37" s="15">
        <f>+(1+$B$14/12)*D37</f>
        <v>100.33361111111113</v>
      </c>
      <c r="F37" s="15">
        <f t="shared" si="41"/>
        <v>100.50083379629632</v>
      </c>
      <c r="G37" s="15">
        <f t="shared" si="41"/>
        <v>100.66833518595682</v>
      </c>
      <c r="H37" s="15">
        <f t="shared" si="41"/>
        <v>100.83611574460008</v>
      </c>
      <c r="I37" s="15">
        <f t="shared" si="41"/>
        <v>101.00417593750775</v>
      </c>
      <c r="J37" s="15">
        <f t="shared" si="41"/>
        <v>101.17251623073693</v>
      </c>
      <c r="K37" s="15">
        <f t="shared" si="41"/>
        <v>101.3411370911215</v>
      </c>
      <c r="L37" s="15">
        <f t="shared" si="41"/>
        <v>101.51003898627337</v>
      </c>
      <c r="M37" s="15">
        <f t="shared" si="41"/>
        <v>101.67922238458384</v>
      </c>
      <c r="N37" s="15">
        <f t="shared" si="41"/>
        <v>101.84868775522482</v>
      </c>
      <c r="O37" s="15">
        <f t="shared" si="41"/>
        <v>102.0184355681502</v>
      </c>
      <c r="P37" s="15">
        <f t="shared" si="41"/>
        <v>102.18846629409711</v>
      </c>
      <c r="Q37" s="15">
        <f t="shared" si="41"/>
        <v>102.35878040458728</v>
      </c>
      <c r="R37" s="15">
        <f t="shared" si="41"/>
        <v>102.52937837192826</v>
      </c>
      <c r="S37" s="15">
        <f t="shared" si="41"/>
        <v>102.70026066921481</v>
      </c>
      <c r="T37" s="15">
        <f>+(1+$B$14/12)*S37</f>
        <v>102.87142777033017</v>
      </c>
      <c r="U37" s="15">
        <f t="shared" si="26"/>
        <v>103.0428801499474</v>
      </c>
      <c r="V37" s="15">
        <f t="shared" si="26"/>
        <v>103.21461828353064</v>
      </c>
      <c r="W37" s="15">
        <f t="shared" si="26"/>
        <v>103.38664264733653</v>
      </c>
      <c r="X37" s="15">
        <f t="shared" si="26"/>
        <v>103.55895371841542</v>
      </c>
      <c r="Y37" s="15">
        <f t="shared" si="26"/>
        <v>103.73155197461278</v>
      </c>
      <c r="Z37" s="15">
        <f t="shared" si="26"/>
        <v>103.90443789457048</v>
      </c>
      <c r="AA37" s="15">
        <f t="shared" si="26"/>
        <v>104.0776119577281</v>
      </c>
      <c r="AB37" s="15">
        <f t="shared" si="26"/>
        <v>104.25107464432432</v>
      </c>
      <c r="AC37" s="15">
        <f t="shared" si="26"/>
        <v>104.4248264353982</v>
      </c>
      <c r="AD37" s="15">
        <f t="shared" si="26"/>
        <v>104.59886781279053</v>
      </c>
      <c r="AE37" s="15">
        <f t="shared" si="26"/>
        <v>104.77319925914519</v>
      </c>
      <c r="AF37" s="15">
        <f t="shared" si="26"/>
        <v>104.94782125791043</v>
      </c>
      <c r="AG37" s="15">
        <f t="shared" si="26"/>
        <v>105.12273429334029</v>
      </c>
      <c r="AH37" s="15">
        <f t="shared" si="26"/>
        <v>105.29793885049585</v>
      </c>
      <c r="AI37" s="15">
        <f t="shared" si="26"/>
        <v>105.47343541524668</v>
      </c>
      <c r="AJ37" s="15">
        <f t="shared" si="26"/>
        <v>105.6492244742721</v>
      </c>
      <c r="AK37" s="15">
        <f t="shared" si="27"/>
        <v>105.82530651506256</v>
      </c>
      <c r="AL37" s="15">
        <f t="shared" si="27"/>
        <v>106.001682025921</v>
      </c>
      <c r="AM37" s="15">
        <f t="shared" si="27"/>
        <v>106.17835149596421</v>
      </c>
      <c r="AN37" s="15">
        <f t="shared" si="27"/>
        <v>106.35531541512415</v>
      </c>
      <c r="AO37" s="15">
        <f t="shared" si="27"/>
        <v>106.53257427414937</v>
      </c>
      <c r="AP37" s="15">
        <f t="shared" si="27"/>
        <v>106.7101285646063</v>
      </c>
      <c r="AQ37" s="15">
        <f t="shared" si="27"/>
        <v>106.88797877888064</v>
      </c>
      <c r="AR37" s="15">
        <f t="shared" si="27"/>
        <v>107.06612541017877</v>
      </c>
      <c r="AS37" s="15">
        <f t="shared" si="27"/>
        <v>107.24456895252908</v>
      </c>
      <c r="AT37" s="15">
        <f t="shared" si="27"/>
        <v>107.4233099007833</v>
      </c>
      <c r="AU37" s="15">
        <f t="shared" si="27"/>
        <v>107.60234875061794</v>
      </c>
      <c r="AV37" s="15">
        <f t="shared" si="27"/>
        <v>107.78168599853564</v>
      </c>
      <c r="AW37" s="15">
        <f t="shared" si="27"/>
        <v>107.96132214186653</v>
      </c>
      <c r="AX37" s="15">
        <f t="shared" si="27"/>
        <v>108.14125767876965</v>
      </c>
      <c r="AY37" s="15">
        <f t="shared" si="27"/>
        <v>108.32149310823426</v>
      </c>
      <c r="AZ37" s="15">
        <f t="shared" si="27"/>
        <v>108.50202893008132</v>
      </c>
      <c r="BA37" s="15">
        <f t="shared" si="28"/>
        <v>108.68286564496479</v>
      </c>
      <c r="BB37" s="15">
        <f t="shared" si="28"/>
        <v>108.86400375437307</v>
      </c>
      <c r="BC37" s="15">
        <f t="shared" si="28"/>
        <v>109.04544376063036</v>
      </c>
      <c r="BD37" s="15">
        <f t="shared" si="28"/>
        <v>109.22718616689808</v>
      </c>
      <c r="BE37" s="15">
        <f t="shared" si="28"/>
        <v>109.40923147717625</v>
      </c>
      <c r="BF37" s="15">
        <f t="shared" si="28"/>
        <v>109.59158019630488</v>
      </c>
      <c r="BG37" s="15">
        <f t="shared" si="28"/>
        <v>109.77423282996538</v>
      </c>
      <c r="BH37" s="15">
        <f t="shared" si="28"/>
        <v>109.957189884682</v>
      </c>
      <c r="BI37" s="15">
        <f t="shared" si="28"/>
        <v>110.14045186782313</v>
      </c>
      <c r="BJ37" s="15">
        <f t="shared" si="28"/>
        <v>110.32401928760284</v>
      </c>
      <c r="BK37" s="15">
        <f t="shared" si="28"/>
        <v>110.50789265308218</v>
      </c>
      <c r="BL37" s="15">
        <f t="shared" si="28"/>
        <v>110.69207247417066</v>
      </c>
      <c r="BM37" s="15">
        <f t="shared" si="28"/>
        <v>110.87655926162762</v>
      </c>
      <c r="BN37" s="15">
        <f t="shared" si="28"/>
        <v>111.06135352706367</v>
      </c>
      <c r="BO37" s="15">
        <f t="shared" si="28"/>
        <v>111.24645578294212</v>
      </c>
      <c r="BP37" s="15">
        <f t="shared" si="28"/>
        <v>111.43186654258037</v>
      </c>
      <c r="BQ37" s="15">
        <f t="shared" si="29"/>
        <v>111.61758632015133</v>
      </c>
      <c r="BR37" s="15">
        <f t="shared" si="29"/>
        <v>111.80361563068492</v>
      </c>
      <c r="BS37" s="15">
        <f t="shared" si="29"/>
        <v>111.98995499006939</v>
      </c>
      <c r="BT37" s="15">
        <f t="shared" si="29"/>
        <v>112.17660491505285</v>
      </c>
      <c r="BU37" s="15">
        <f t="shared" si="29"/>
        <v>112.36356592324461</v>
      </c>
      <c r="BV37" s="15">
        <f t="shared" si="29"/>
        <v>112.55083853311669</v>
      </c>
      <c r="BW37" s="15">
        <f t="shared" si="29"/>
        <v>112.73842326400522</v>
      </c>
      <c r="BX37" s="15">
        <f t="shared" si="29"/>
        <v>112.9263206361119</v>
      </c>
      <c r="BY37" s="15">
        <f t="shared" si="29"/>
        <v>113.11453117050542</v>
      </c>
      <c r="BZ37" s="15">
        <f t="shared" si="29"/>
        <v>113.30305538912293</v>
      </c>
      <c r="CA37" s="15">
        <f t="shared" si="29"/>
        <v>113.49189381477147</v>
      </c>
      <c r="CB37" s="15">
        <f t="shared" si="29"/>
        <v>113.68104697112943</v>
      </c>
      <c r="CC37" s="15">
        <f t="shared" si="29"/>
        <v>113.87051538274798</v>
      </c>
      <c r="CD37" s="15">
        <f t="shared" si="29"/>
        <v>114.06029957505257</v>
      </c>
      <c r="CE37" s="15">
        <f t="shared" si="29"/>
        <v>114.25040007434433</v>
      </c>
      <c r="CF37" s="15">
        <f t="shared" si="29"/>
        <v>114.44081740780157</v>
      </c>
      <c r="CG37" s="15">
        <f t="shared" si="30"/>
        <v>114.63155210348125</v>
      </c>
      <c r="CH37" s="15">
        <f t="shared" si="30"/>
        <v>114.82260469032039</v>
      </c>
      <c r="CI37" s="15">
        <f t="shared" si="30"/>
        <v>115.0139756981376</v>
      </c>
      <c r="CJ37" s="15">
        <f t="shared" si="30"/>
        <v>115.2056656576345</v>
      </c>
      <c r="CK37" s="15">
        <f t="shared" si="30"/>
        <v>115.39767510039722</v>
      </c>
      <c r="CL37" s="15">
        <f t="shared" si="30"/>
        <v>115.59000455889789</v>
      </c>
      <c r="CM37" s="15">
        <f t="shared" si="30"/>
        <v>115.78265456649605</v>
      </c>
      <c r="CN37" s="15">
        <f t="shared" si="30"/>
        <v>115.97562565744022</v>
      </c>
      <c r="CO37" s="15">
        <f t="shared" si="30"/>
        <v>116.16891836686929</v>
      </c>
      <c r="CP37" s="15">
        <f t="shared" si="30"/>
        <v>116.36253323081408</v>
      </c>
      <c r="CQ37" s="15">
        <f t="shared" si="30"/>
        <v>116.55647078619877</v>
      </c>
      <c r="CR37" s="15">
        <f t="shared" si="30"/>
        <v>116.75073157084245</v>
      </c>
      <c r="CS37" s="15">
        <f t="shared" si="30"/>
        <v>116.94531612346053</v>
      </c>
      <c r="CT37" s="15">
        <f t="shared" si="30"/>
        <v>117.1402249836663</v>
      </c>
      <c r="CU37" s="15">
        <f t="shared" si="30"/>
        <v>117.33545869197242</v>
      </c>
      <c r="CV37" s="15">
        <f t="shared" si="30"/>
        <v>117.53101778979237</v>
      </c>
      <c r="CW37" s="15">
        <f t="shared" si="31"/>
        <v>117.72690281944203</v>
      </c>
      <c r="CX37" s="15">
        <f t="shared" si="31"/>
        <v>117.92311432414111</v>
      </c>
      <c r="CY37" s="15">
        <f t="shared" si="31"/>
        <v>118.11965284801468</v>
      </c>
      <c r="CZ37" s="15">
        <f t="shared" si="31"/>
        <v>118.31651893609471</v>
      </c>
      <c r="DA37" s="15">
        <f t="shared" si="31"/>
        <v>118.51371313432153</v>
      </c>
      <c r="DB37" s="15">
        <f t="shared" si="31"/>
        <v>118.71123598954541</v>
      </c>
      <c r="DC37" s="15">
        <f t="shared" si="31"/>
        <v>118.909088049528</v>
      </c>
      <c r="DD37" s="15">
        <f t="shared" si="31"/>
        <v>119.10726986294388</v>
      </c>
      <c r="DE37" s="15">
        <f t="shared" si="31"/>
        <v>119.30578197938212</v>
      </c>
      <c r="DF37" s="15">
        <f t="shared" si="31"/>
        <v>119.50462494934776</v>
      </c>
      <c r="DG37" s="15">
        <f t="shared" si="31"/>
        <v>119.70379932426334</v>
      </c>
      <c r="DH37" s="15">
        <f t="shared" si="31"/>
        <v>119.90330565647045</v>
      </c>
      <c r="DI37" s="15">
        <f t="shared" si="31"/>
        <v>120.10314449923123</v>
      </c>
      <c r="DJ37" s="15">
        <f t="shared" si="31"/>
        <v>120.30331640672996</v>
      </c>
      <c r="DK37" s="15">
        <f t="shared" si="31"/>
        <v>120.50382193407452</v>
      </c>
      <c r="DL37" s="15">
        <f t="shared" si="31"/>
        <v>120.70466163729799</v>
      </c>
      <c r="DM37" s="15">
        <f t="shared" si="32"/>
        <v>120.90583607336016</v>
      </c>
      <c r="DN37" s="15">
        <f t="shared" si="32"/>
        <v>121.1073458001491</v>
      </c>
      <c r="DO37" s="15">
        <f t="shared" si="32"/>
        <v>121.30919137648269</v>
      </c>
      <c r="DP37" s="15">
        <f t="shared" si="32"/>
        <v>121.51137336211016</v>
      </c>
      <c r="DQ37" s="15">
        <f t="shared" si="32"/>
        <v>121.71389231771369</v>
      </c>
      <c r="DR37" s="15">
        <f t="shared" si="32"/>
        <v>121.91674880490989</v>
      </c>
      <c r="DS37" s="15">
        <f t="shared" si="32"/>
        <v>122.1199433862514</v>
      </c>
      <c r="DT37" s="15">
        <f t="shared" si="32"/>
        <v>122.3234766252285</v>
      </c>
      <c r="DU37" s="15">
        <f t="shared" si="32"/>
        <v>122.52734908627055</v>
      </c>
      <c r="DV37" s="15">
        <f t="shared" si="32"/>
        <v>122.73156133474767</v>
      </c>
      <c r="DW37" s="15">
        <f t="shared" si="32"/>
        <v>122.93611393697225</v>
      </c>
      <c r="DX37" s="15">
        <f t="shared" si="32"/>
        <v>123.14100746020054</v>
      </c>
      <c r="DY37" s="15">
        <f t="shared" si="32"/>
        <v>123.34624247263422</v>
      </c>
      <c r="DZ37" s="15">
        <f t="shared" si="32"/>
        <v>123.55181954342194</v>
      </c>
      <c r="EA37" s="15">
        <f t="shared" si="32"/>
        <v>123.75773924266099</v>
      </c>
      <c r="EB37" s="15">
        <f t="shared" si="32"/>
        <v>123.96400214139877</v>
      </c>
      <c r="EC37" s="15">
        <f t="shared" si="33"/>
        <v>124.17060881163444</v>
      </c>
      <c r="ED37" s="15">
        <f t="shared" si="33"/>
        <v>124.37755982632049</v>
      </c>
      <c r="EE37" s="15">
        <f t="shared" si="33"/>
        <v>124.58485575936436</v>
      </c>
      <c r="EF37" s="15">
        <f t="shared" si="33"/>
        <v>124.79249718562997</v>
      </c>
      <c r="EG37" s="15">
        <f t="shared" si="33"/>
        <v>125.00048468093935</v>
      </c>
      <c r="EH37" s="15">
        <f t="shared" si="33"/>
        <v>125.20881882207425</v>
      </c>
      <c r="EI37" s="15">
        <f t="shared" si="33"/>
        <v>125.41750018677772</v>
      </c>
      <c r="EJ37" s="15">
        <f t="shared" si="33"/>
        <v>125.62652935375569</v>
      </c>
      <c r="EK37" s="15">
        <f t="shared" si="33"/>
        <v>125.83590690267862</v>
      </c>
      <c r="EL37" s="15">
        <f t="shared" si="33"/>
        <v>126.04563341418309</v>
      </c>
      <c r="EM37" s="15">
        <f t="shared" si="33"/>
        <v>126.2557094698734</v>
      </c>
      <c r="EN37" s="15">
        <f t="shared" si="33"/>
        <v>126.46613565232319</v>
      </c>
      <c r="EO37" s="15">
        <f t="shared" si="33"/>
        <v>126.67691254507706</v>
      </c>
      <c r="EP37" s="15">
        <f t="shared" si="33"/>
        <v>126.88804073265219</v>
      </c>
      <c r="EQ37" s="15">
        <f t="shared" si="33"/>
        <v>127.09952080053995</v>
      </c>
      <c r="ER37" s="15">
        <f t="shared" si="33"/>
        <v>127.31135333520751</v>
      </c>
      <c r="ES37" s="15">
        <f t="shared" si="34"/>
        <v>127.52353892409953</v>
      </c>
      <c r="ET37" s="15">
        <f t="shared" si="34"/>
        <v>127.7360781556397</v>
      </c>
      <c r="EU37" s="15">
        <f t="shared" si="34"/>
        <v>127.94897161923244</v>
      </c>
      <c r="EV37" s="15">
        <f t="shared" si="34"/>
        <v>128.1622199052645</v>
      </c>
      <c r="EW37" s="15">
        <f t="shared" si="34"/>
        <v>128.3758236051066</v>
      </c>
      <c r="EX37" s="15">
        <f t="shared" si="34"/>
        <v>128.58978331111513</v>
      </c>
      <c r="EY37" s="15">
        <f t="shared" si="34"/>
        <v>128.80409961663366</v>
      </c>
      <c r="EZ37" s="15">
        <f t="shared" si="34"/>
        <v>129.01877311599472</v>
      </c>
      <c r="FA37" s="15">
        <f t="shared" si="34"/>
        <v>129.23380440452138</v>
      </c>
      <c r="FB37" s="15">
        <f t="shared" si="34"/>
        <v>129.44919407852893</v>
      </c>
      <c r="FC37" s="15">
        <f t="shared" si="34"/>
        <v>129.6649427353265</v>
      </c>
      <c r="FD37" s="15">
        <f t="shared" si="34"/>
        <v>129.88105097321872</v>
      </c>
      <c r="FE37" s="15">
        <f t="shared" si="34"/>
        <v>130.09751939150743</v>
      </c>
      <c r="FF37" s="15">
        <f t="shared" si="34"/>
        <v>130.3143485904933</v>
      </c>
      <c r="FG37" s="15">
        <f t="shared" si="34"/>
        <v>130.53153917147745</v>
      </c>
      <c r="FH37" s="15">
        <f t="shared" si="34"/>
        <v>130.74909173676326</v>
      </c>
      <c r="FI37" s="15">
        <f t="shared" si="35"/>
        <v>130.96700688965788</v>
      </c>
      <c r="FJ37" s="15">
        <f t="shared" si="35"/>
        <v>131.18528523447398</v>
      </c>
      <c r="FK37" s="15">
        <f t="shared" si="35"/>
        <v>131.40392737653144</v>
      </c>
      <c r="FL37" s="15">
        <f t="shared" si="35"/>
        <v>131.622933922159</v>
      </c>
      <c r="FM37" s="15">
        <f t="shared" si="35"/>
        <v>131.84230547869595</v>
      </c>
      <c r="FN37" s="15">
        <f t="shared" si="35"/>
        <v>132.06204265449378</v>
      </c>
      <c r="FO37" s="15">
        <f t="shared" si="35"/>
        <v>132.28214605891793</v>
      </c>
      <c r="FP37" s="15">
        <f t="shared" si="35"/>
        <v>132.50261630234945</v>
      </c>
      <c r="FQ37" s="15">
        <f t="shared" si="35"/>
        <v>132.72345399618672</v>
      </c>
      <c r="FR37" s="15">
        <f t="shared" si="35"/>
        <v>132.94465975284703</v>
      </c>
      <c r="FS37" s="15">
        <f t="shared" si="35"/>
        <v>133.16623418576845</v>
      </c>
      <c r="FT37" s="15">
        <f t="shared" si="35"/>
        <v>133.3881779094114</v>
      </c>
      <c r="FU37" s="15">
        <f t="shared" si="35"/>
        <v>133.61049153926044</v>
      </c>
      <c r="FV37" s="15">
        <f t="shared" si="35"/>
        <v>133.8331756918259</v>
      </c>
      <c r="FW37" s="15">
        <f t="shared" si="35"/>
        <v>134.0562309846456</v>
      </c>
      <c r="FX37" s="15">
        <f t="shared" si="35"/>
        <v>134.27965803628666</v>
      </c>
      <c r="FY37" s="15">
        <f t="shared" si="36"/>
        <v>134.50345746634716</v>
      </c>
      <c r="FZ37" s="15">
        <f t="shared" si="36"/>
        <v>134.72762989545774</v>
      </c>
      <c r="GA37" s="15">
        <f t="shared" si="36"/>
        <v>134.9521759452835</v>
      </c>
      <c r="GB37" s="15">
        <f t="shared" si="36"/>
        <v>135.17709623852565</v>
      </c>
      <c r="GC37" s="15">
        <f t="shared" si="36"/>
        <v>135.40239139892319</v>
      </c>
      <c r="GD37" s="15">
        <f t="shared" si="36"/>
        <v>135.62806205125472</v>
      </c>
      <c r="GE37" s="15">
        <f t="shared" si="36"/>
        <v>135.85410882134013</v>
      </c>
      <c r="GF37" s="15">
        <f t="shared" si="36"/>
        <v>136.08053233604238</v>
      </c>
      <c r="GG37" s="15">
        <f t="shared" si="36"/>
        <v>136.30733322326913</v>
      </c>
      <c r="GH37" s="15">
        <f t="shared" si="36"/>
        <v>136.53451211197458</v>
      </c>
      <c r="GI37" s="15">
        <f t="shared" si="36"/>
        <v>136.7620696321612</v>
      </c>
      <c r="GJ37" s="15">
        <f t="shared" si="36"/>
        <v>136.99000641488146</v>
      </c>
      <c r="GK37" s="15">
        <f t="shared" si="36"/>
        <v>137.21832309223961</v>
      </c>
      <c r="GL37" s="15">
        <f t="shared" si="36"/>
        <v>137.44702029739335</v>
      </c>
      <c r="GM37" s="15">
        <f t="shared" si="36"/>
        <v>137.67609866455567</v>
      </c>
      <c r="GN37" s="15">
        <f t="shared" si="36"/>
        <v>137.9055588289966</v>
      </c>
      <c r="GO37" s="15">
        <f t="shared" si="37"/>
        <v>138.1354014270449</v>
      </c>
      <c r="GP37" s="15">
        <f t="shared" si="37"/>
        <v>138.36562709608998</v>
      </c>
      <c r="GQ37" s="15">
        <f t="shared" si="37"/>
        <v>138.59623647458346</v>
      </c>
      <c r="GR37" s="15">
        <f t="shared" si="37"/>
        <v>138.8272302020411</v>
      </c>
      <c r="GS37" s="15">
        <f t="shared" si="37"/>
        <v>139.0586089190445</v>
      </c>
      <c r="GT37" s="15">
        <f t="shared" si="37"/>
        <v>139.29037326724293</v>
      </c>
      <c r="GU37" s="15">
        <f t="shared" si="37"/>
        <v>139.522523889355</v>
      </c>
      <c r="GV37" s="15">
        <f t="shared" si="37"/>
        <v>139.7550614291706</v>
      </c>
      <c r="GW37" s="15">
        <f t="shared" si="37"/>
        <v>139.98798653155256</v>
      </c>
      <c r="GX37" s="15">
        <f t="shared" si="37"/>
        <v>140.2212998424385</v>
      </c>
      <c r="GY37" s="15">
        <f t="shared" si="37"/>
        <v>140.45500200884257</v>
      </c>
      <c r="GZ37" s="15">
        <f t="shared" si="37"/>
        <v>140.68909367885732</v>
      </c>
      <c r="HA37" s="15">
        <f t="shared" si="37"/>
        <v>140.92357550165542</v>
      </c>
      <c r="HB37" s="15">
        <f t="shared" si="37"/>
        <v>141.1584481274915</v>
      </c>
      <c r="HC37" s="15">
        <f t="shared" si="37"/>
        <v>141.393712207704</v>
      </c>
      <c r="HD37" s="15">
        <f t="shared" si="37"/>
        <v>141.62936839471683</v>
      </c>
      <c r="HE37" s="15">
        <f t="shared" si="38"/>
        <v>141.86541734204135</v>
      </c>
      <c r="HF37" s="15">
        <f t="shared" si="38"/>
        <v>142.1018597042781</v>
      </c>
      <c r="HG37" s="15">
        <f t="shared" si="38"/>
        <v>142.33869613711857</v>
      </c>
      <c r="HH37" s="15">
        <f t="shared" si="38"/>
        <v>142.5759272973471</v>
      </c>
      <c r="HI37" s="15">
        <f t="shared" si="38"/>
        <v>142.81355384284268</v>
      </c>
      <c r="HJ37" s="15">
        <f t="shared" si="38"/>
        <v>143.05157643258076</v>
      </c>
      <c r="HK37" s="15">
        <f t="shared" si="38"/>
        <v>143.28999572663506</v>
      </c>
      <c r="HL37" s="15">
        <f t="shared" si="38"/>
        <v>143.52881238617945</v>
      </c>
      <c r="HM37" s="15">
        <f t="shared" si="38"/>
        <v>143.76802707348975</v>
      </c>
      <c r="HN37" s="15">
        <f t="shared" si="38"/>
        <v>144.00764045194558</v>
      </c>
      <c r="HO37" s="15">
        <f t="shared" si="38"/>
        <v>144.24765318603215</v>
      </c>
      <c r="HP37" s="15">
        <f t="shared" si="38"/>
        <v>144.4880659413422</v>
      </c>
      <c r="HQ37" s="15">
        <f t="shared" si="38"/>
        <v>144.72887938457777</v>
      </c>
      <c r="HR37" s="15">
        <f t="shared" si="38"/>
        <v>144.97009418355208</v>
      </c>
      <c r="HS37" s="15">
        <f t="shared" si="38"/>
        <v>145.21171100719133</v>
      </c>
      <c r="HT37" s="15">
        <f t="shared" si="38"/>
        <v>145.45373052553666</v>
      </c>
      <c r="HU37" s="15">
        <f t="shared" si="39"/>
        <v>145.6961534097459</v>
      </c>
      <c r="HV37" s="15">
        <f t="shared" si="39"/>
        <v>145.9389803320955</v>
      </c>
      <c r="HW37" s="15">
        <f t="shared" si="39"/>
        <v>146.18221196598233</v>
      </c>
      <c r="HX37" s="15">
        <f t="shared" si="39"/>
        <v>146.42584898592565</v>
      </c>
      <c r="HY37" s="15">
        <f t="shared" si="39"/>
        <v>146.66989206756887</v>
      </c>
      <c r="HZ37" s="15">
        <f t="shared" si="39"/>
        <v>146.91434188768147</v>
      </c>
      <c r="IA37" s="15">
        <f t="shared" si="39"/>
        <v>147.15919912416095</v>
      </c>
      <c r="IB37" s="15">
        <f t="shared" si="39"/>
        <v>147.40446445603456</v>
      </c>
      <c r="IC37" s="15">
        <f t="shared" si="39"/>
        <v>147.6501385634613</v>
      </c>
      <c r="ID37" s="15">
        <f t="shared" si="39"/>
        <v>147.89622212773375</v>
      </c>
      <c r="IE37" s="15">
        <f t="shared" si="39"/>
        <v>148.14271583128</v>
      </c>
      <c r="IF37" s="15">
        <f t="shared" si="39"/>
        <v>148.38962035766545</v>
      </c>
      <c r="IG37" s="15">
        <f t="shared" si="39"/>
        <v>148.6369363915949</v>
      </c>
      <c r="IH37" s="15">
        <f t="shared" si="39"/>
        <v>148.88466461891423</v>
      </c>
      <c r="II37" s="15">
        <f t="shared" si="39"/>
        <v>149.13280572661242</v>
      </c>
      <c r="IJ37" s="15">
        <f t="shared" si="39"/>
        <v>149.38136040282345</v>
      </c>
      <c r="IK37" s="15">
        <f t="shared" si="40"/>
        <v>149.63032933682817</v>
      </c>
      <c r="IL37" s="15">
        <f t="shared" si="40"/>
        <v>149.8797132190562</v>
      </c>
      <c r="IM37" s="15">
        <f t="shared" si="40"/>
        <v>150.12951274108798</v>
      </c>
      <c r="IN37" s="15">
        <f t="shared" si="40"/>
        <v>150.37972859565647</v>
      </c>
      <c r="IO37" s="15">
        <f t="shared" si="40"/>
        <v>150.63036147664923</v>
      </c>
      <c r="IP37" s="15">
        <f t="shared" si="40"/>
        <v>150.8814120791103</v>
      </c>
      <c r="IQ37" s="15">
        <f t="shared" si="40"/>
        <v>151.13288109924216</v>
      </c>
      <c r="IR37" s="15">
        <f t="shared" si="40"/>
        <v>151.38476923440757</v>
      </c>
      <c r="IS37" s="15">
        <f t="shared" si="40"/>
        <v>151.6370771831316</v>
      </c>
      <c r="IT37" s="15">
        <f t="shared" si="40"/>
        <v>151.88980564510348</v>
      </c>
      <c r="IU37" s="15">
        <f t="shared" si="40"/>
        <v>152.14295532117865</v>
      </c>
      <c r="IV37" s="15">
        <f t="shared" si="40"/>
        <v>152.39652691338063</v>
      </c>
    </row>
    <row r="38" spans="1:256" s="15" customFormat="1" ht="12">
      <c r="A38" s="16" t="s">
        <v>26</v>
      </c>
      <c r="B38" s="16"/>
      <c r="C38" s="15">
        <f>+$B$8*B27/12</f>
        <v>471.5</v>
      </c>
      <c r="D38" s="15">
        <f aca="true" t="shared" si="42" ref="D38:BO38">+$B$8*C27/12</f>
        <v>472.67875000000004</v>
      </c>
      <c r="E38" s="15">
        <f t="shared" si="42"/>
        <v>473.860446875</v>
      </c>
      <c r="F38" s="15">
        <f t="shared" si="42"/>
        <v>475.0450979921875</v>
      </c>
      <c r="G38" s="15">
        <f t="shared" si="42"/>
        <v>476.23271073716796</v>
      </c>
      <c r="H38" s="15">
        <f t="shared" si="42"/>
        <v>477.4232925140108</v>
      </c>
      <c r="I38" s="15">
        <f t="shared" si="42"/>
        <v>478.61685074529584</v>
      </c>
      <c r="J38" s="15">
        <f t="shared" si="42"/>
        <v>479.81339287215906</v>
      </c>
      <c r="K38" s="15">
        <f t="shared" si="42"/>
        <v>481.0129263543394</v>
      </c>
      <c r="L38" s="15">
        <f t="shared" si="42"/>
        <v>482.2154586702252</v>
      </c>
      <c r="M38" s="15">
        <f t="shared" si="42"/>
        <v>483.4209973169007</v>
      </c>
      <c r="N38" s="15">
        <f t="shared" si="42"/>
        <v>484.62954981019294</v>
      </c>
      <c r="O38" s="15">
        <f t="shared" si="42"/>
        <v>485.84112368471847</v>
      </c>
      <c r="P38" s="15">
        <f t="shared" si="42"/>
        <v>487.0557264939302</v>
      </c>
      <c r="Q38" s="15">
        <f t="shared" si="42"/>
        <v>488.273365810165</v>
      </c>
      <c r="R38" s="15">
        <f t="shared" si="42"/>
        <v>489.49404922469034</v>
      </c>
      <c r="S38" s="15">
        <f t="shared" si="42"/>
        <v>490.71778434775206</v>
      </c>
      <c r="T38" s="15">
        <f t="shared" si="42"/>
        <v>491.9445788086214</v>
      </c>
      <c r="U38" s="15">
        <f t="shared" si="42"/>
        <v>493.1744402556429</v>
      </c>
      <c r="V38" s="15">
        <f t="shared" si="42"/>
        <v>494.407376356282</v>
      </c>
      <c r="W38" s="15">
        <f t="shared" si="42"/>
        <v>495.64339479717273</v>
      </c>
      <c r="X38" s="15">
        <f t="shared" si="42"/>
        <v>496.8825032841656</v>
      </c>
      <c r="Y38" s="15">
        <f t="shared" si="42"/>
        <v>498.124709542376</v>
      </c>
      <c r="Z38" s="15">
        <f t="shared" si="42"/>
        <v>499.37002131623194</v>
      </c>
      <c r="AA38" s="15">
        <f t="shared" si="42"/>
        <v>500.6184463695225</v>
      </c>
      <c r="AB38" s="15">
        <f t="shared" si="42"/>
        <v>501.8699924854463</v>
      </c>
      <c r="AC38" s="15">
        <f t="shared" si="42"/>
        <v>503.1246674666599</v>
      </c>
      <c r="AD38" s="15">
        <f t="shared" si="42"/>
        <v>504.3824791353265</v>
      </c>
      <c r="AE38" s="15">
        <f t="shared" si="42"/>
        <v>505.64343533316475</v>
      </c>
      <c r="AF38" s="15">
        <f t="shared" si="42"/>
        <v>506.9075439214976</v>
      </c>
      <c r="AG38" s="15">
        <f t="shared" si="42"/>
        <v>508.1748127813014</v>
      </c>
      <c r="AH38" s="15">
        <f t="shared" si="42"/>
        <v>509.44524981325463</v>
      </c>
      <c r="AI38" s="15">
        <f t="shared" si="42"/>
        <v>510.7188629377877</v>
      </c>
      <c r="AJ38" s="15">
        <f t="shared" si="42"/>
        <v>511.9956600951322</v>
      </c>
      <c r="AK38" s="15">
        <f t="shared" si="42"/>
        <v>513.27564924537</v>
      </c>
      <c r="AL38" s="15">
        <f t="shared" si="42"/>
        <v>514.5588383684834</v>
      </c>
      <c r="AM38" s="15">
        <f t="shared" si="42"/>
        <v>515.8452354644046</v>
      </c>
      <c r="AN38" s="15">
        <f t="shared" si="42"/>
        <v>517.1348485530656</v>
      </c>
      <c r="AO38" s="15">
        <f t="shared" si="42"/>
        <v>518.4276856744483</v>
      </c>
      <c r="AP38" s="15">
        <f t="shared" si="42"/>
        <v>519.7237548886343</v>
      </c>
      <c r="AQ38" s="15">
        <f t="shared" si="42"/>
        <v>521.023064275856</v>
      </c>
      <c r="AR38" s="15">
        <f t="shared" si="42"/>
        <v>522.3256219365455</v>
      </c>
      <c r="AS38" s="15">
        <f t="shared" si="42"/>
        <v>523.6314359913869</v>
      </c>
      <c r="AT38" s="15">
        <f t="shared" si="42"/>
        <v>524.9405145813654</v>
      </c>
      <c r="AU38" s="15">
        <f t="shared" si="42"/>
        <v>526.2528658678187</v>
      </c>
      <c r="AV38" s="15">
        <f t="shared" si="42"/>
        <v>527.5684980324883</v>
      </c>
      <c r="AW38" s="15">
        <f t="shared" si="42"/>
        <v>528.8874192775695</v>
      </c>
      <c r="AX38" s="15">
        <f t="shared" si="42"/>
        <v>530.2096378257634</v>
      </c>
      <c r="AY38" s="15">
        <f t="shared" si="42"/>
        <v>531.5351619203277</v>
      </c>
      <c r="AZ38" s="15">
        <f t="shared" si="42"/>
        <v>532.8639998251285</v>
      </c>
      <c r="BA38" s="15">
        <f t="shared" si="42"/>
        <v>534.1961598246913</v>
      </c>
      <c r="BB38" s="15">
        <f t="shared" si="42"/>
        <v>535.531650224253</v>
      </c>
      <c r="BC38" s="15">
        <f t="shared" si="42"/>
        <v>536.8704793498135</v>
      </c>
      <c r="BD38" s="15">
        <f t="shared" si="42"/>
        <v>538.2126555481881</v>
      </c>
      <c r="BE38" s="15">
        <f t="shared" si="42"/>
        <v>539.5581871870585</v>
      </c>
      <c r="BF38" s="15">
        <f t="shared" si="42"/>
        <v>540.9070826550261</v>
      </c>
      <c r="BG38" s="15">
        <f t="shared" si="42"/>
        <v>542.2593503616636</v>
      </c>
      <c r="BH38" s="15">
        <f t="shared" si="42"/>
        <v>543.6149987375677</v>
      </c>
      <c r="BI38" s="15">
        <f t="shared" si="42"/>
        <v>544.9740362344115</v>
      </c>
      <c r="BJ38" s="15">
        <f t="shared" si="42"/>
        <v>546.3364713249974</v>
      </c>
      <c r="BK38" s="15">
        <f t="shared" si="42"/>
        <v>547.7023125033099</v>
      </c>
      <c r="BL38" s="15">
        <f t="shared" si="42"/>
        <v>549.0715682845681</v>
      </c>
      <c r="BM38" s="15">
        <f t="shared" si="42"/>
        <v>550.4442472052796</v>
      </c>
      <c r="BN38" s="15">
        <f t="shared" si="42"/>
        <v>551.8203578232927</v>
      </c>
      <c r="BO38" s="15">
        <f t="shared" si="42"/>
        <v>553.1999087178509</v>
      </c>
      <c r="BP38" s="15">
        <f aca="true" t="shared" si="43" ref="BP38:EA38">+$B$8*BO27/12</f>
        <v>554.5829084896455</v>
      </c>
      <c r="BQ38" s="15">
        <f t="shared" si="43"/>
        <v>555.9693657608697</v>
      </c>
      <c r="BR38" s="15">
        <f t="shared" si="43"/>
        <v>557.3592891752718</v>
      </c>
      <c r="BS38" s="15">
        <f t="shared" si="43"/>
        <v>558.7526873982099</v>
      </c>
      <c r="BT38" s="15">
        <f t="shared" si="43"/>
        <v>560.1495691167053</v>
      </c>
      <c r="BU38" s="15">
        <f t="shared" si="43"/>
        <v>561.5499430394971</v>
      </c>
      <c r="BV38" s="15">
        <f t="shared" si="43"/>
        <v>562.9538178970957</v>
      </c>
      <c r="BW38" s="15">
        <f t="shared" si="43"/>
        <v>564.3612024418384</v>
      </c>
      <c r="BX38" s="15">
        <f t="shared" si="43"/>
        <v>565.772105447943</v>
      </c>
      <c r="BY38" s="15">
        <f t="shared" si="43"/>
        <v>567.1865357115628</v>
      </c>
      <c r="BZ38" s="15">
        <f t="shared" si="43"/>
        <v>568.6045020508417</v>
      </c>
      <c r="CA38" s="15">
        <f t="shared" si="43"/>
        <v>570.0260133059687</v>
      </c>
      <c r="CB38" s="15">
        <f t="shared" si="43"/>
        <v>571.4510783392335</v>
      </c>
      <c r="CC38" s="15">
        <f t="shared" si="43"/>
        <v>572.8797060350815</v>
      </c>
      <c r="CD38" s="15">
        <f t="shared" si="43"/>
        <v>574.3119053001692</v>
      </c>
      <c r="CE38" s="15">
        <f t="shared" si="43"/>
        <v>575.7476850634197</v>
      </c>
      <c r="CF38" s="15">
        <f t="shared" si="43"/>
        <v>577.1870542760781</v>
      </c>
      <c r="CG38" s="15">
        <f t="shared" si="43"/>
        <v>578.6300219117683</v>
      </c>
      <c r="CH38" s="15">
        <f t="shared" si="43"/>
        <v>580.0765969665476</v>
      </c>
      <c r="CI38" s="15">
        <f t="shared" si="43"/>
        <v>581.526788458964</v>
      </c>
      <c r="CJ38" s="15">
        <f t="shared" si="43"/>
        <v>582.9806054301114</v>
      </c>
      <c r="CK38" s="15">
        <f t="shared" si="43"/>
        <v>584.4380569436865</v>
      </c>
      <c r="CL38" s="15">
        <f t="shared" si="43"/>
        <v>585.8991520860458</v>
      </c>
      <c r="CM38" s="15">
        <f t="shared" si="43"/>
        <v>587.3638999662609</v>
      </c>
      <c r="CN38" s="15">
        <f t="shared" si="43"/>
        <v>588.8323097161765</v>
      </c>
      <c r="CO38" s="15">
        <f t="shared" si="43"/>
        <v>590.304390490467</v>
      </c>
      <c r="CP38" s="15">
        <f t="shared" si="43"/>
        <v>591.7801514666932</v>
      </c>
      <c r="CQ38" s="15">
        <f t="shared" si="43"/>
        <v>593.2596018453598</v>
      </c>
      <c r="CR38" s="15">
        <f t="shared" si="43"/>
        <v>594.7427508499732</v>
      </c>
      <c r="CS38" s="15">
        <f t="shared" si="43"/>
        <v>596.2296077270981</v>
      </c>
      <c r="CT38" s="15">
        <f t="shared" si="43"/>
        <v>597.7201817464158</v>
      </c>
      <c r="CU38" s="15">
        <f t="shared" si="43"/>
        <v>599.2144822007818</v>
      </c>
      <c r="CV38" s="15">
        <f t="shared" si="43"/>
        <v>600.7125184062837</v>
      </c>
      <c r="CW38" s="15">
        <f t="shared" si="43"/>
        <v>602.2142997022994</v>
      </c>
      <c r="CX38" s="15">
        <f t="shared" si="43"/>
        <v>603.7198354515552</v>
      </c>
      <c r="CY38" s="15">
        <f t="shared" si="43"/>
        <v>605.2291350401839</v>
      </c>
      <c r="CZ38" s="15">
        <f t="shared" si="43"/>
        <v>606.7422078777844</v>
      </c>
      <c r="DA38" s="15">
        <f t="shared" si="43"/>
        <v>608.2590633974788</v>
      </c>
      <c r="DB38" s="15">
        <f t="shared" si="43"/>
        <v>609.7797110559725</v>
      </c>
      <c r="DC38" s="15">
        <f t="shared" si="43"/>
        <v>611.3041603336125</v>
      </c>
      <c r="DD38" s="15">
        <f t="shared" si="43"/>
        <v>612.8324207344464</v>
      </c>
      <c r="DE38" s="15">
        <f t="shared" si="43"/>
        <v>614.3645017862825</v>
      </c>
      <c r="DF38" s="15">
        <f t="shared" si="43"/>
        <v>615.9004130407483</v>
      </c>
      <c r="DG38" s="15">
        <f t="shared" si="43"/>
        <v>617.4401640733502</v>
      </c>
      <c r="DH38" s="15">
        <f t="shared" si="43"/>
        <v>618.9837644835335</v>
      </c>
      <c r="DI38" s="15">
        <f t="shared" si="43"/>
        <v>620.5312238947423</v>
      </c>
      <c r="DJ38" s="15">
        <f t="shared" si="43"/>
        <v>622.0825519544791</v>
      </c>
      <c r="DK38" s="15">
        <f t="shared" si="43"/>
        <v>623.6377583343652</v>
      </c>
      <c r="DL38" s="15">
        <f t="shared" si="43"/>
        <v>625.1968527302012</v>
      </c>
      <c r="DM38" s="15">
        <f t="shared" si="43"/>
        <v>626.7598448620266</v>
      </c>
      <c r="DN38" s="15">
        <f t="shared" si="43"/>
        <v>628.3267444741815</v>
      </c>
      <c r="DO38" s="15">
        <f t="shared" si="43"/>
        <v>629.897561335367</v>
      </c>
      <c r="DP38" s="15">
        <f t="shared" si="43"/>
        <v>631.4723052387054</v>
      </c>
      <c r="DQ38" s="15">
        <f t="shared" si="43"/>
        <v>633.0509860018021</v>
      </c>
      <c r="DR38" s="15">
        <f t="shared" si="43"/>
        <v>634.6336134668067</v>
      </c>
      <c r="DS38" s="15">
        <f t="shared" si="43"/>
        <v>636.2201975004735</v>
      </c>
      <c r="DT38" s="15">
        <f t="shared" si="43"/>
        <v>637.8107479942247</v>
      </c>
      <c r="DU38" s="15">
        <f t="shared" si="43"/>
        <v>639.4052748642102</v>
      </c>
      <c r="DV38" s="15">
        <f t="shared" si="43"/>
        <v>641.0037880513707</v>
      </c>
      <c r="DW38" s="15">
        <f t="shared" si="43"/>
        <v>642.6062975214992</v>
      </c>
      <c r="DX38" s="15">
        <f t="shared" si="43"/>
        <v>644.2128132653029</v>
      </c>
      <c r="DY38" s="15">
        <f t="shared" si="43"/>
        <v>645.823345298466</v>
      </c>
      <c r="DZ38" s="15">
        <f t="shared" si="43"/>
        <v>647.4379036617122</v>
      </c>
      <c r="EA38" s="15">
        <f t="shared" si="43"/>
        <v>649.0564984208665</v>
      </c>
      <c r="EB38" s="15">
        <f aca="true" t="shared" si="44" ref="EB38:GM38">+$B$8*EA27/12</f>
        <v>650.6791396669187</v>
      </c>
      <c r="EC38" s="15">
        <f t="shared" si="44"/>
        <v>652.305837516086</v>
      </c>
      <c r="ED38" s="15">
        <f t="shared" si="44"/>
        <v>653.9366021098763</v>
      </c>
      <c r="EE38" s="15">
        <f t="shared" si="44"/>
        <v>655.5714436151509</v>
      </c>
      <c r="EF38" s="15">
        <f t="shared" si="44"/>
        <v>657.2103722241887</v>
      </c>
      <c r="EG38" s="15">
        <f t="shared" si="44"/>
        <v>658.8533981547491</v>
      </c>
      <c r="EH38" s="15">
        <f t="shared" si="44"/>
        <v>660.5005316501359</v>
      </c>
      <c r="EI38" s="15">
        <f t="shared" si="44"/>
        <v>662.1517829792614</v>
      </c>
      <c r="EJ38" s="15">
        <f t="shared" si="44"/>
        <v>663.8071624367094</v>
      </c>
      <c r="EK38" s="15">
        <f t="shared" si="44"/>
        <v>665.4666803428012</v>
      </c>
      <c r="EL38" s="15">
        <f t="shared" si="44"/>
        <v>667.1303470436582</v>
      </c>
      <c r="EM38" s="15">
        <f t="shared" si="44"/>
        <v>668.7981729112672</v>
      </c>
      <c r="EN38" s="15">
        <f t="shared" si="44"/>
        <v>670.4701683435454</v>
      </c>
      <c r="EO38" s="15">
        <f t="shared" si="44"/>
        <v>672.1463437644042</v>
      </c>
      <c r="EP38" s="15">
        <f t="shared" si="44"/>
        <v>673.8267096238152</v>
      </c>
      <c r="EQ38" s="15">
        <f t="shared" si="44"/>
        <v>675.5112763978747</v>
      </c>
      <c r="ER38" s="15">
        <f t="shared" si="44"/>
        <v>677.2000545888692</v>
      </c>
      <c r="ES38" s="15">
        <f t="shared" si="44"/>
        <v>678.8930547253414</v>
      </c>
      <c r="ET38" s="15">
        <f t="shared" si="44"/>
        <v>680.5902873621548</v>
      </c>
      <c r="EU38" s="15">
        <f t="shared" si="44"/>
        <v>682.2917630805601</v>
      </c>
      <c r="EV38" s="15">
        <f t="shared" si="44"/>
        <v>683.9974924882614</v>
      </c>
      <c r="EW38" s="15">
        <f t="shared" si="44"/>
        <v>685.7074862194821</v>
      </c>
      <c r="EX38" s="15">
        <f t="shared" si="44"/>
        <v>687.4217549350309</v>
      </c>
      <c r="EY38" s="15">
        <f t="shared" si="44"/>
        <v>689.1403093223685</v>
      </c>
      <c r="EZ38" s="15">
        <f t="shared" si="44"/>
        <v>690.8631600956743</v>
      </c>
      <c r="FA38" s="15">
        <f t="shared" si="44"/>
        <v>692.5903179959136</v>
      </c>
      <c r="FB38" s="15">
        <f t="shared" si="44"/>
        <v>694.3217937909034</v>
      </c>
      <c r="FC38" s="15">
        <f t="shared" si="44"/>
        <v>696.0575982753807</v>
      </c>
      <c r="FD38" s="15">
        <f t="shared" si="44"/>
        <v>697.7977422710688</v>
      </c>
      <c r="FE38" s="15">
        <f t="shared" si="44"/>
        <v>699.5422366267466</v>
      </c>
      <c r="FF38" s="15">
        <f t="shared" si="44"/>
        <v>701.2910922183133</v>
      </c>
      <c r="FG38" s="15">
        <f t="shared" si="44"/>
        <v>703.0443199488591</v>
      </c>
      <c r="FH38" s="15">
        <f t="shared" si="44"/>
        <v>704.8019307487311</v>
      </c>
      <c r="FI38" s="15">
        <f t="shared" si="44"/>
        <v>706.563935575603</v>
      </c>
      <c r="FJ38" s="15">
        <f t="shared" si="44"/>
        <v>708.330345414542</v>
      </c>
      <c r="FK38" s="15">
        <f t="shared" si="44"/>
        <v>710.1011712780783</v>
      </c>
      <c r="FL38" s="15">
        <f t="shared" si="44"/>
        <v>711.8764242062733</v>
      </c>
      <c r="FM38" s="15">
        <f t="shared" si="44"/>
        <v>713.6561152667888</v>
      </c>
      <c r="FN38" s="15">
        <f t="shared" si="44"/>
        <v>715.4402555549558</v>
      </c>
      <c r="FO38" s="15">
        <f t="shared" si="44"/>
        <v>717.2288561938432</v>
      </c>
      <c r="FP38" s="15">
        <f t="shared" si="44"/>
        <v>719.0219283343278</v>
      </c>
      <c r="FQ38" s="15">
        <f t="shared" si="44"/>
        <v>720.8194831551635</v>
      </c>
      <c r="FR38" s="15">
        <f t="shared" si="44"/>
        <v>722.6215318630515</v>
      </c>
      <c r="FS38" s="15">
        <f t="shared" si="44"/>
        <v>724.4280856927089</v>
      </c>
      <c r="FT38" s="15">
        <f t="shared" si="44"/>
        <v>726.2391559069407</v>
      </c>
      <c r="FU38" s="15">
        <f t="shared" si="44"/>
        <v>728.0547537967082</v>
      </c>
      <c r="FV38" s="15">
        <f t="shared" si="44"/>
        <v>729.8748906811999</v>
      </c>
      <c r="FW38" s="15">
        <f t="shared" si="44"/>
        <v>731.6995779079028</v>
      </c>
      <c r="FX38" s="15">
        <f t="shared" si="44"/>
        <v>733.5288268526725</v>
      </c>
      <c r="FY38" s="15">
        <f t="shared" si="44"/>
        <v>735.3626489198041</v>
      </c>
      <c r="FZ38" s="15">
        <f t="shared" si="44"/>
        <v>737.2010555421037</v>
      </c>
      <c r="GA38" s="15">
        <f t="shared" si="44"/>
        <v>739.0440581809588</v>
      </c>
      <c r="GB38" s="15">
        <f t="shared" si="44"/>
        <v>740.8916683264111</v>
      </c>
      <c r="GC38" s="15">
        <f t="shared" si="44"/>
        <v>742.7438974972273</v>
      </c>
      <c r="GD38" s="15">
        <f t="shared" si="44"/>
        <v>744.6007572409702</v>
      </c>
      <c r="GE38" s="15">
        <f t="shared" si="44"/>
        <v>746.4622591340726</v>
      </c>
      <c r="GF38" s="15">
        <f t="shared" si="44"/>
        <v>748.3284147819077</v>
      </c>
      <c r="GG38" s="15">
        <f t="shared" si="44"/>
        <v>750.1992358188626</v>
      </c>
      <c r="GH38" s="15">
        <f t="shared" si="44"/>
        <v>752.0747339084096</v>
      </c>
      <c r="GI38" s="15">
        <f t="shared" si="44"/>
        <v>753.9549207431805</v>
      </c>
      <c r="GJ38" s="15">
        <f t="shared" si="44"/>
        <v>755.8398080450385</v>
      </c>
      <c r="GK38" s="15">
        <f t="shared" si="44"/>
        <v>757.7294075651511</v>
      </c>
      <c r="GL38" s="15">
        <f t="shared" si="44"/>
        <v>759.6237310840639</v>
      </c>
      <c r="GM38" s="15">
        <f t="shared" si="44"/>
        <v>761.5227904117742</v>
      </c>
      <c r="GN38" s="15">
        <f aca="true" t="shared" si="45" ref="GN38:IS38">+$B$8*GM27/12</f>
        <v>763.4265973878036</v>
      </c>
      <c r="GO38" s="15">
        <f t="shared" si="45"/>
        <v>765.3351638812729</v>
      </c>
      <c r="GP38" s="15">
        <f t="shared" si="45"/>
        <v>767.2485017909761</v>
      </c>
      <c r="GQ38" s="15">
        <f t="shared" si="45"/>
        <v>769.1666230454535</v>
      </c>
      <c r="GR38" s="15">
        <f t="shared" si="45"/>
        <v>771.089539603067</v>
      </c>
      <c r="GS38" s="15">
        <f t="shared" si="45"/>
        <v>773.0172634520746</v>
      </c>
      <c r="GT38" s="15">
        <f t="shared" si="45"/>
        <v>774.9498066107049</v>
      </c>
      <c r="GU38" s="15">
        <f t="shared" si="45"/>
        <v>776.8871811272315</v>
      </c>
      <c r="GV38" s="15">
        <f t="shared" si="45"/>
        <v>778.8293990800497</v>
      </c>
      <c r="GW38" s="15">
        <f t="shared" si="45"/>
        <v>780.7764725777497</v>
      </c>
      <c r="GX38" s="15">
        <f t="shared" si="45"/>
        <v>782.728413759194</v>
      </c>
      <c r="GY38" s="15">
        <f t="shared" si="45"/>
        <v>784.685234793592</v>
      </c>
      <c r="GZ38" s="15">
        <f t="shared" si="45"/>
        <v>786.646947880576</v>
      </c>
      <c r="HA38" s="15">
        <f t="shared" si="45"/>
        <v>788.6135652502772</v>
      </c>
      <c r="HB38" s="15">
        <f t="shared" si="45"/>
        <v>790.585099163403</v>
      </c>
      <c r="HC38" s="15">
        <f t="shared" si="45"/>
        <v>792.5615619113114</v>
      </c>
      <c r="HD38" s="15">
        <f t="shared" si="45"/>
        <v>794.5429658160897</v>
      </c>
      <c r="HE38" s="15">
        <f t="shared" si="45"/>
        <v>796.5293232306299</v>
      </c>
      <c r="HF38" s="15">
        <f t="shared" si="45"/>
        <v>798.5206465387064</v>
      </c>
      <c r="HG38" s="15">
        <f t="shared" si="45"/>
        <v>800.5169481550532</v>
      </c>
      <c r="HH38" s="15">
        <f t="shared" si="45"/>
        <v>802.5182405254408</v>
      </c>
      <c r="HI38" s="15">
        <f t="shared" si="45"/>
        <v>804.5245361267544</v>
      </c>
      <c r="HJ38" s="15">
        <f t="shared" si="45"/>
        <v>806.5358474670711</v>
      </c>
      <c r="HK38" s="15">
        <f t="shared" si="45"/>
        <v>808.5521870857388</v>
      </c>
      <c r="HL38" s="15">
        <f t="shared" si="45"/>
        <v>810.5735675534532</v>
      </c>
      <c r="HM38" s="15">
        <f t="shared" si="45"/>
        <v>812.6000014723368</v>
      </c>
      <c r="HN38" s="15">
        <f t="shared" si="45"/>
        <v>814.6315014760175</v>
      </c>
      <c r="HO38" s="15">
        <f t="shared" si="45"/>
        <v>816.6680802297075</v>
      </c>
      <c r="HP38" s="15">
        <f t="shared" si="45"/>
        <v>818.7097504302818</v>
      </c>
      <c r="HQ38" s="15">
        <f t="shared" si="45"/>
        <v>820.7565248063574</v>
      </c>
      <c r="HR38" s="15">
        <f t="shared" si="45"/>
        <v>822.8084161183733</v>
      </c>
      <c r="HS38" s="15">
        <f t="shared" si="45"/>
        <v>824.8654371586691</v>
      </c>
      <c r="HT38" s="15">
        <f t="shared" si="45"/>
        <v>826.9276007515658</v>
      </c>
      <c r="HU38" s="15">
        <f t="shared" si="45"/>
        <v>828.9949197534447</v>
      </c>
      <c r="HV38" s="15">
        <f t="shared" si="45"/>
        <v>831.0674070528283</v>
      </c>
      <c r="HW38" s="15">
        <f t="shared" si="45"/>
        <v>833.1450755704604</v>
      </c>
      <c r="HX38" s="15">
        <f t="shared" si="45"/>
        <v>835.2279382593864</v>
      </c>
      <c r="HY38" s="15">
        <f t="shared" si="45"/>
        <v>837.3160081050349</v>
      </c>
      <c r="HZ38" s="15">
        <f t="shared" si="45"/>
        <v>839.4092981252974</v>
      </c>
      <c r="IA38" s="15">
        <f t="shared" si="45"/>
        <v>841.5078213706106</v>
      </c>
      <c r="IB38" s="15">
        <f t="shared" si="45"/>
        <v>843.611590924037</v>
      </c>
      <c r="IC38" s="15">
        <f t="shared" si="45"/>
        <v>845.7206199013472</v>
      </c>
      <c r="ID38" s="15">
        <f t="shared" si="45"/>
        <v>847.8349214511005</v>
      </c>
      <c r="IE38" s="15">
        <f t="shared" si="45"/>
        <v>849.9545087547282</v>
      </c>
      <c r="IF38" s="15">
        <f t="shared" si="45"/>
        <v>852.0793950266151</v>
      </c>
      <c r="IG38" s="15">
        <f t="shared" si="45"/>
        <v>854.2095935141815</v>
      </c>
      <c r="IH38" s="15">
        <f t="shared" si="45"/>
        <v>856.3451174979668</v>
      </c>
      <c r="II38" s="15">
        <f t="shared" si="45"/>
        <v>858.4859802917117</v>
      </c>
      <c r="IJ38" s="15">
        <f t="shared" si="45"/>
        <v>860.632195242441</v>
      </c>
      <c r="IK38" s="15">
        <f t="shared" si="45"/>
        <v>862.783775730547</v>
      </c>
      <c r="IL38" s="15">
        <f t="shared" si="45"/>
        <v>864.9407351698733</v>
      </c>
      <c r="IM38" s="15">
        <f t="shared" si="45"/>
        <v>867.103087007798</v>
      </c>
      <c r="IN38" s="15">
        <f t="shared" si="45"/>
        <v>869.2708447253173</v>
      </c>
      <c r="IO38" s="15">
        <f t="shared" si="45"/>
        <v>871.4440218371305</v>
      </c>
      <c r="IP38" s="15">
        <f t="shared" si="45"/>
        <v>873.6226318917234</v>
      </c>
      <c r="IQ38" s="15">
        <f t="shared" si="45"/>
        <v>875.8066884714527</v>
      </c>
      <c r="IR38" s="15">
        <f t="shared" si="45"/>
        <v>877.9962051926312</v>
      </c>
      <c r="IS38" s="15">
        <f t="shared" si="45"/>
        <v>880.1911957056127</v>
      </c>
      <c r="IT38" s="15">
        <f>+$B$8*IS27/12</f>
        <v>882.3916736948768</v>
      </c>
      <c r="IU38" s="15">
        <f>+$B$8*IT27/12</f>
        <v>884.5976528791139</v>
      </c>
      <c r="IV38" s="15">
        <f>+$B$8*IU27/12</f>
        <v>886.8091470113117</v>
      </c>
    </row>
    <row r="39" spans="1:256" s="15" customFormat="1" ht="12">
      <c r="A39" s="16" t="s">
        <v>27</v>
      </c>
      <c r="B39" s="16"/>
      <c r="C39" s="15">
        <f>+(C31+C38)*$B$13</f>
        <v>309.00925925925924</v>
      </c>
      <c r="D39" s="15">
        <f aca="true" t="shared" si="46" ref="D39:BO39">+(D31+D38)*$B$13</f>
        <v>308.77153935185186</v>
      </c>
      <c r="E39" s="15">
        <f t="shared" si="46"/>
        <v>308.53455616319445</v>
      </c>
      <c r="F39" s="15">
        <f t="shared" si="46"/>
        <v>308.2983115350839</v>
      </c>
      <c r="G39" s="15">
        <f t="shared" si="46"/>
        <v>308.06280731392167</v>
      </c>
      <c r="H39" s="15">
        <f t="shared" si="46"/>
        <v>307.82804535072495</v>
      </c>
      <c r="I39" s="15">
        <f t="shared" si="46"/>
        <v>307.5940275011388</v>
      </c>
      <c r="J39" s="15">
        <f t="shared" si="46"/>
        <v>307.36075562544715</v>
      </c>
      <c r="K39" s="15">
        <f t="shared" si="46"/>
        <v>307.12823158858487</v>
      </c>
      <c r="L39" s="15">
        <f t="shared" si="46"/>
        <v>306.89645726014885</v>
      </c>
      <c r="M39" s="15">
        <f t="shared" si="46"/>
        <v>306.6654345144104</v>
      </c>
      <c r="N39" s="15">
        <f t="shared" si="46"/>
        <v>306.435165230326</v>
      </c>
      <c r="O39" s="15">
        <f t="shared" si="46"/>
        <v>306.20565129155</v>
      </c>
      <c r="P39" s="15">
        <f t="shared" si="46"/>
        <v>305.97689458644555</v>
      </c>
      <c r="Q39" s="15">
        <f t="shared" si="46"/>
        <v>305.7488970080968</v>
      </c>
      <c r="R39" s="15">
        <f t="shared" si="46"/>
        <v>305.5216604543207</v>
      </c>
      <c r="S39" s="15">
        <f t="shared" si="46"/>
        <v>305.2951868276788</v>
      </c>
      <c r="T39" s="15">
        <f t="shared" si="46"/>
        <v>305.0694780354887</v>
      </c>
      <c r="U39" s="15">
        <f t="shared" si="46"/>
        <v>304.84453598983663</v>
      </c>
      <c r="V39" s="15">
        <f t="shared" si="46"/>
        <v>304.620362607589</v>
      </c>
      <c r="W39" s="15">
        <f t="shared" si="46"/>
        <v>304.39695981040427</v>
      </c>
      <c r="X39" s="15">
        <f t="shared" si="46"/>
        <v>304.17432952474513</v>
      </c>
      <c r="Y39" s="15">
        <f t="shared" si="46"/>
        <v>303.9524736818903</v>
      </c>
      <c r="Z39" s="15">
        <f t="shared" si="46"/>
        <v>303.7313942179469</v>
      </c>
      <c r="AA39" s="15">
        <f t="shared" si="46"/>
        <v>303.5110930738621</v>
      </c>
      <c r="AB39" s="15">
        <f t="shared" si="46"/>
        <v>303.29157219543566</v>
      </c>
      <c r="AC39" s="15">
        <f t="shared" si="46"/>
        <v>303.0728335333316</v>
      </c>
      <c r="AD39" s="15">
        <f t="shared" si="46"/>
        <v>302.8548790430909</v>
      </c>
      <c r="AE39" s="15">
        <f t="shared" si="46"/>
        <v>302.637710685143</v>
      </c>
      <c r="AF39" s="15">
        <f t="shared" si="46"/>
        <v>302.42133042481885</v>
      </c>
      <c r="AG39" s="15">
        <f t="shared" si="46"/>
        <v>302.20574023236236</v>
      </c>
      <c r="AH39" s="15">
        <f t="shared" si="46"/>
        <v>301.99094208294326</v>
      </c>
      <c r="AI39" s="15">
        <f t="shared" si="46"/>
        <v>301.77693795666914</v>
      </c>
      <c r="AJ39" s="15">
        <f t="shared" si="46"/>
        <v>301.56372983859785</v>
      </c>
      <c r="AK39" s="15">
        <f t="shared" si="46"/>
        <v>301.3513197187499</v>
      </c>
      <c r="AL39" s="15">
        <f t="shared" si="46"/>
        <v>301.1397095921209</v>
      </c>
      <c r="AM39" s="15">
        <f t="shared" si="46"/>
        <v>300.92890145869376</v>
      </c>
      <c r="AN39" s="15">
        <f t="shared" si="46"/>
        <v>300.7188973234516</v>
      </c>
      <c r="AO39" s="15">
        <f t="shared" si="46"/>
        <v>300.5096991963899</v>
      </c>
      <c r="AP39" s="15">
        <f t="shared" si="46"/>
        <v>300.301309092529</v>
      </c>
      <c r="AQ39" s="15">
        <f t="shared" si="46"/>
        <v>300.09372903192696</v>
      </c>
      <c r="AR39" s="15">
        <f t="shared" si="46"/>
        <v>299.8869610396919</v>
      </c>
      <c r="AS39" s="15">
        <f t="shared" si="46"/>
        <v>299.68100714599484</v>
      </c>
      <c r="AT39" s="15">
        <f t="shared" si="46"/>
        <v>299.4758693860821</v>
      </c>
      <c r="AU39" s="15">
        <f t="shared" si="46"/>
        <v>299.271549800288</v>
      </c>
      <c r="AV39" s="15">
        <f t="shared" si="46"/>
        <v>299.068050434048</v>
      </c>
      <c r="AW39" s="15">
        <f t="shared" si="46"/>
        <v>298.8653733379109</v>
      </c>
      <c r="AX39" s="15">
        <f t="shared" si="46"/>
        <v>298.6635205675519</v>
      </c>
      <c r="AY39" s="15">
        <f t="shared" si="46"/>
        <v>298.4624941837857</v>
      </c>
      <c r="AZ39" s="15">
        <f t="shared" si="46"/>
        <v>298.2622962525784</v>
      </c>
      <c r="BA39" s="15">
        <f t="shared" si="46"/>
        <v>298.0629288450617</v>
      </c>
      <c r="BB39" s="15">
        <f t="shared" si="46"/>
        <v>297.86439403754474</v>
      </c>
      <c r="BC39" s="15">
        <f t="shared" si="46"/>
        <v>297.66669391152743</v>
      </c>
      <c r="BD39" s="15">
        <f t="shared" si="46"/>
        <v>297.4698305537137</v>
      </c>
      <c r="BE39" s="15">
        <f t="shared" si="46"/>
        <v>297.2738060560239</v>
      </c>
      <c r="BF39" s="15">
        <f t="shared" si="46"/>
        <v>297.07862251560834</v>
      </c>
      <c r="BG39" s="15">
        <f t="shared" si="46"/>
        <v>296.88428203486035</v>
      </c>
      <c r="BH39" s="15">
        <f t="shared" si="46"/>
        <v>296.69078672142894</v>
      </c>
      <c r="BI39" s="15">
        <f t="shared" si="46"/>
        <v>296.49813868823253</v>
      </c>
      <c r="BJ39" s="15">
        <f t="shared" si="46"/>
        <v>296.30634005347156</v>
      </c>
      <c r="BK39" s="15">
        <f t="shared" si="46"/>
        <v>296.1153929406423</v>
      </c>
      <c r="BL39" s="15">
        <f t="shared" si="46"/>
        <v>295.9252994785494</v>
      </c>
      <c r="BM39" s="15">
        <f t="shared" si="46"/>
        <v>295.7360618013199</v>
      </c>
      <c r="BN39" s="15">
        <f t="shared" si="46"/>
        <v>295.5476820484158</v>
      </c>
      <c r="BO39" s="15">
        <f t="shared" si="46"/>
        <v>295.3601623646479</v>
      </c>
      <c r="BP39" s="15">
        <f aca="true" t="shared" si="47" ref="BP39:EA39">+(BP31+BP38)*$B$13</f>
        <v>295.1735049001892</v>
      </c>
      <c r="BQ39" s="15">
        <f t="shared" si="47"/>
        <v>294.9877118105878</v>
      </c>
      <c r="BR39" s="15">
        <f t="shared" si="47"/>
        <v>294.8027852567809</v>
      </c>
      <c r="BS39" s="15">
        <f t="shared" si="47"/>
        <v>294.618727405108</v>
      </c>
      <c r="BT39" s="15">
        <f t="shared" si="47"/>
        <v>294.43554042732444</v>
      </c>
      <c r="BU39" s="15">
        <f t="shared" si="47"/>
        <v>294.253226500615</v>
      </c>
      <c r="BV39" s="15">
        <f t="shared" si="47"/>
        <v>294.0717878076073</v>
      </c>
      <c r="BW39" s="15">
        <f t="shared" si="47"/>
        <v>293.8912265363855</v>
      </c>
      <c r="BX39" s="15">
        <f t="shared" si="47"/>
        <v>293.7115448805042</v>
      </c>
      <c r="BY39" s="15">
        <f t="shared" si="47"/>
        <v>293.53274503900184</v>
      </c>
      <c r="BZ39" s="15">
        <f t="shared" si="47"/>
        <v>293.35482921641415</v>
      </c>
      <c r="CA39" s="15">
        <f t="shared" si="47"/>
        <v>293.1777996227885</v>
      </c>
      <c r="CB39" s="15">
        <f t="shared" si="47"/>
        <v>293.00165847369726</v>
      </c>
      <c r="CC39" s="15">
        <f t="shared" si="47"/>
        <v>292.8264079902519</v>
      </c>
      <c r="CD39" s="15">
        <f t="shared" si="47"/>
        <v>292.6520503991164</v>
      </c>
      <c r="CE39" s="15">
        <f t="shared" si="47"/>
        <v>292.4785879325216</v>
      </c>
      <c r="CF39" s="15">
        <f t="shared" si="47"/>
        <v>292.3060228282788</v>
      </c>
      <c r="CG39" s="15">
        <f t="shared" si="47"/>
        <v>292.13435732979394</v>
      </c>
      <c r="CH39" s="15">
        <f t="shared" si="47"/>
        <v>291.96359368608137</v>
      </c>
      <c r="CI39" s="15">
        <f t="shared" si="47"/>
        <v>291.79373415177804</v>
      </c>
      <c r="CJ39" s="15">
        <f t="shared" si="47"/>
        <v>291.62478098715746</v>
      </c>
      <c r="CK39" s="15">
        <f t="shared" si="47"/>
        <v>291.45673645814384</v>
      </c>
      <c r="CL39" s="15">
        <f t="shared" si="47"/>
        <v>291.28960283632625</v>
      </c>
      <c r="CM39" s="15">
        <f t="shared" si="47"/>
        <v>291.1233823989726</v>
      </c>
      <c r="CN39" s="15">
        <f t="shared" si="47"/>
        <v>290.9580774290441</v>
      </c>
      <c r="CO39" s="15">
        <f t="shared" si="47"/>
        <v>290.7936902152094</v>
      </c>
      <c r="CP39" s="15">
        <f t="shared" si="47"/>
        <v>290.6302230518585</v>
      </c>
      <c r="CQ39" s="15">
        <f t="shared" si="47"/>
        <v>290.46767823911773</v>
      </c>
      <c r="CR39" s="15">
        <f t="shared" si="47"/>
        <v>290.3060580828637</v>
      </c>
      <c r="CS39" s="15">
        <f t="shared" si="47"/>
        <v>290.1453648947375</v>
      </c>
      <c r="CT39" s="15">
        <f t="shared" si="47"/>
        <v>289.9856009921595</v>
      </c>
      <c r="CU39" s="15">
        <f t="shared" si="47"/>
        <v>289.8267686983436</v>
      </c>
      <c r="CV39" s="15">
        <f t="shared" si="47"/>
        <v>289.66887034231166</v>
      </c>
      <c r="CW39" s="15">
        <f t="shared" si="47"/>
        <v>289.5119082589082</v>
      </c>
      <c r="CX39" s="15">
        <f t="shared" si="47"/>
        <v>289.3558847888147</v>
      </c>
      <c r="CY39" s="15">
        <f t="shared" si="47"/>
        <v>289.2008022785645</v>
      </c>
      <c r="CZ39" s="15">
        <f t="shared" si="47"/>
        <v>289.0466630805572</v>
      </c>
      <c r="DA39" s="15">
        <f t="shared" si="47"/>
        <v>288.89346955307343</v>
      </c>
      <c r="DB39" s="15">
        <f t="shared" si="47"/>
        <v>288.74122406028937</v>
      </c>
      <c r="DC39" s="15">
        <f t="shared" si="47"/>
        <v>288.589928972292</v>
      </c>
      <c r="DD39" s="15">
        <f t="shared" si="47"/>
        <v>288.4395866650931</v>
      </c>
      <c r="DE39" s="15">
        <f t="shared" si="47"/>
        <v>288.2901995206447</v>
      </c>
      <c r="DF39" s="15">
        <f t="shared" si="47"/>
        <v>288.1417699268537</v>
      </c>
      <c r="DG39" s="15">
        <f t="shared" si="47"/>
        <v>287.99430027759684</v>
      </c>
      <c r="DH39" s="15">
        <f t="shared" si="47"/>
        <v>287.8477929727352</v>
      </c>
      <c r="DI39" s="15">
        <f t="shared" si="47"/>
        <v>287.70225041813</v>
      </c>
      <c r="DJ39" s="15">
        <f t="shared" si="47"/>
        <v>287.5576750256568</v>
      </c>
      <c r="DK39" s="15">
        <f t="shared" si="47"/>
        <v>287.41406921322096</v>
      </c>
      <c r="DL39" s="15">
        <f t="shared" si="47"/>
        <v>287.27143540477255</v>
      </c>
      <c r="DM39" s="15">
        <f t="shared" si="47"/>
        <v>287.12977603032147</v>
      </c>
      <c r="DN39" s="15">
        <f t="shared" si="47"/>
        <v>286.98909352595274</v>
      </c>
      <c r="DO39" s="15">
        <f t="shared" si="47"/>
        <v>286.8493903338417</v>
      </c>
      <c r="DP39" s="15">
        <f t="shared" si="47"/>
        <v>286.71066890226894</v>
      </c>
      <c r="DQ39" s="15">
        <f t="shared" si="47"/>
        <v>286.5729316856357</v>
      </c>
      <c r="DR39" s="15">
        <f t="shared" si="47"/>
        <v>286.4361811444794</v>
      </c>
      <c r="DS39" s="15">
        <f t="shared" si="47"/>
        <v>286.30041974548874</v>
      </c>
      <c r="DT39" s="15">
        <f t="shared" si="47"/>
        <v>286.16564996151914</v>
      </c>
      <c r="DU39" s="15">
        <f t="shared" si="47"/>
        <v>286.0318742716081</v>
      </c>
      <c r="DV39" s="15">
        <f t="shared" si="47"/>
        <v>285.89909516099084</v>
      </c>
      <c r="DW39" s="15">
        <f t="shared" si="47"/>
        <v>285.76731512111553</v>
      </c>
      <c r="DX39" s="15">
        <f t="shared" si="47"/>
        <v>285.63653664965904</v>
      </c>
      <c r="DY39" s="15">
        <f t="shared" si="47"/>
        <v>285.50676225054247</v>
      </c>
      <c r="DZ39" s="15">
        <f t="shared" si="47"/>
        <v>285.3779944339466</v>
      </c>
      <c r="EA39" s="15">
        <f t="shared" si="47"/>
        <v>285.2502357163278</v>
      </c>
      <c r="EB39" s="15">
        <f aca="true" t="shared" si="48" ref="EB39:GM39">+(EB31+EB38)*$B$13</f>
        <v>285.12348862043336</v>
      </c>
      <c r="EC39" s="15">
        <f t="shared" si="48"/>
        <v>284.99775567531776</v>
      </c>
      <c r="ED39" s="15">
        <f t="shared" si="48"/>
        <v>284.873039416358</v>
      </c>
      <c r="EE39" s="15">
        <f t="shared" si="48"/>
        <v>284.7493423852692</v>
      </c>
      <c r="EF39" s="15">
        <f t="shared" si="48"/>
        <v>284.62666713012123</v>
      </c>
      <c r="EG39" s="15">
        <f t="shared" si="48"/>
        <v>284.50501620535397</v>
      </c>
      <c r="EH39" s="15">
        <f t="shared" si="48"/>
        <v>284.38439217179325</v>
      </c>
      <c r="EI39" s="15">
        <f t="shared" si="48"/>
        <v>284.2647975966672</v>
      </c>
      <c r="EJ39" s="15">
        <f t="shared" si="48"/>
        <v>284.1462350536218</v>
      </c>
      <c r="EK39" s="15">
        <f t="shared" si="48"/>
        <v>284.02870712273733</v>
      </c>
      <c r="EL39" s="15">
        <f t="shared" si="48"/>
        <v>283.91221639054413</v>
      </c>
      <c r="EM39" s="15">
        <f t="shared" si="48"/>
        <v>283.79676545003906</v>
      </c>
      <c r="EN39" s="15">
        <f t="shared" si="48"/>
        <v>283.68235690070117</v>
      </c>
      <c r="EO39" s="15">
        <f t="shared" si="48"/>
        <v>283.56899334850846</v>
      </c>
      <c r="EP39" s="15">
        <f t="shared" si="48"/>
        <v>283.45667740595377</v>
      </c>
      <c r="EQ39" s="15">
        <f t="shared" si="48"/>
        <v>283.34541169206125</v>
      </c>
      <c r="ER39" s="15">
        <f t="shared" si="48"/>
        <v>283.2351988324025</v>
      </c>
      <c r="ES39" s="15">
        <f t="shared" si="48"/>
        <v>283.12604145911314</v>
      </c>
      <c r="ET39" s="15">
        <f t="shared" si="48"/>
        <v>283.01794221090904</v>
      </c>
      <c r="EU39" s="15">
        <f t="shared" si="48"/>
        <v>282.910903733103</v>
      </c>
      <c r="EV39" s="15">
        <f t="shared" si="48"/>
        <v>282.8049286776209</v>
      </c>
      <c r="EW39" s="15">
        <f t="shared" si="48"/>
        <v>282.7000197030187</v>
      </c>
      <c r="EX39" s="15">
        <f t="shared" si="48"/>
        <v>282.59617947449846</v>
      </c>
      <c r="EY39" s="15">
        <f t="shared" si="48"/>
        <v>282.49341066392543</v>
      </c>
      <c r="EZ39" s="15">
        <f t="shared" si="48"/>
        <v>282.3917159498445</v>
      </c>
      <c r="FA39" s="15">
        <f t="shared" si="48"/>
        <v>282.2910980174969</v>
      </c>
      <c r="FB39" s="15">
        <f t="shared" si="48"/>
        <v>282.19155955883696</v>
      </c>
      <c r="FC39" s="15">
        <f t="shared" si="48"/>
        <v>282.0931032725489</v>
      </c>
      <c r="FD39" s="15">
        <f t="shared" si="48"/>
        <v>281.9957318640635</v>
      </c>
      <c r="FE39" s="15">
        <f t="shared" si="48"/>
        <v>281.8994480455755</v>
      </c>
      <c r="FF39" s="15">
        <f t="shared" si="48"/>
        <v>281.80425453605983</v>
      </c>
      <c r="FG39" s="15">
        <f t="shared" si="48"/>
        <v>281.71015406128885</v>
      </c>
      <c r="FH39" s="15">
        <f t="shared" si="48"/>
        <v>281.61714935384947</v>
      </c>
      <c r="FI39" s="15">
        <f t="shared" si="48"/>
        <v>281.52524315316</v>
      </c>
      <c r="FJ39" s="15">
        <f t="shared" si="48"/>
        <v>281.43443820548737</v>
      </c>
      <c r="FK39" s="15">
        <f t="shared" si="48"/>
        <v>281.344737263964</v>
      </c>
      <c r="FL39" s="15">
        <f t="shared" si="48"/>
        <v>281.25614308860537</v>
      </c>
      <c r="FM39" s="15">
        <f t="shared" si="48"/>
        <v>281.16865844632684</v>
      </c>
      <c r="FN39" s="15">
        <f t="shared" si="48"/>
        <v>281.08228611096115</v>
      </c>
      <c r="FO39" s="15">
        <f t="shared" si="48"/>
        <v>280.9970288632756</v>
      </c>
      <c r="FP39" s="15">
        <f t="shared" si="48"/>
        <v>280.91288949098936</v>
      </c>
      <c r="FQ39" s="15">
        <f t="shared" si="48"/>
        <v>280.8298707887909</v>
      </c>
      <c r="FR39" s="15">
        <f t="shared" si="48"/>
        <v>280.74797555835545</v>
      </c>
      <c r="FS39" s="15">
        <f t="shared" si="48"/>
        <v>280.6672066083624</v>
      </c>
      <c r="FT39" s="15">
        <f t="shared" si="48"/>
        <v>280.587566754513</v>
      </c>
      <c r="FU39" s="15">
        <f t="shared" si="48"/>
        <v>280.5090588195474</v>
      </c>
      <c r="FV39" s="15">
        <f t="shared" si="48"/>
        <v>280.43168563326293</v>
      </c>
      <c r="FW39" s="15">
        <f t="shared" si="48"/>
        <v>280.3554500325313</v>
      </c>
      <c r="FX39" s="15">
        <f t="shared" si="48"/>
        <v>280.28035486131625</v>
      </c>
      <c r="FY39" s="15">
        <f t="shared" si="48"/>
        <v>280.2064029706918</v>
      </c>
      <c r="FZ39" s="15">
        <f t="shared" si="48"/>
        <v>280.1335972188593</v>
      </c>
      <c r="GA39" s="15">
        <f t="shared" si="48"/>
        <v>280.06194047116566</v>
      </c>
      <c r="GB39" s="15">
        <f t="shared" si="48"/>
        <v>279.9914356001213</v>
      </c>
      <c r="GC39" s="15">
        <f t="shared" si="48"/>
        <v>279.92208548541794</v>
      </c>
      <c r="GD39" s="15">
        <f t="shared" si="48"/>
        <v>279.8538930139463</v>
      </c>
      <c r="GE39" s="15">
        <f t="shared" si="48"/>
        <v>279.78686107981446</v>
      </c>
      <c r="GF39" s="15">
        <f t="shared" si="48"/>
        <v>279.72099258436583</v>
      </c>
      <c r="GG39" s="15">
        <f t="shared" si="48"/>
        <v>279.65629043619714</v>
      </c>
      <c r="GH39" s="15">
        <f t="shared" si="48"/>
        <v>279.5927575511765</v>
      </c>
      <c r="GI39" s="15">
        <f t="shared" si="48"/>
        <v>279.5303968524618</v>
      </c>
      <c r="GJ39" s="15">
        <f t="shared" si="48"/>
        <v>279.4692112705189</v>
      </c>
      <c r="GK39" s="15">
        <f t="shared" si="48"/>
        <v>279.40920374313964</v>
      </c>
      <c r="GL39" s="15">
        <f t="shared" si="48"/>
        <v>279.3503772154604</v>
      </c>
      <c r="GM39" s="15">
        <f t="shared" si="48"/>
        <v>279.2927346399806</v>
      </c>
      <c r="GN39" s="15">
        <f aca="true" t="shared" si="49" ref="GN39:IV39">+(GN31+GN38)*$B$13</f>
        <v>279.23627897658054</v>
      </c>
      <c r="GO39" s="15">
        <f t="shared" si="49"/>
        <v>279.1810131925405</v>
      </c>
      <c r="GP39" s="15">
        <f t="shared" si="49"/>
        <v>279.12694026255883</v>
      </c>
      <c r="GQ39" s="15">
        <f t="shared" si="49"/>
        <v>279.0740631687708</v>
      </c>
      <c r="GR39" s="15">
        <f t="shared" si="49"/>
        <v>279.0223849007667</v>
      </c>
      <c r="GS39" s="15">
        <f t="shared" si="49"/>
        <v>278.97190845561124</v>
      </c>
      <c r="GT39" s="15">
        <f t="shared" si="49"/>
        <v>278.92263683786143</v>
      </c>
      <c r="GU39" s="15">
        <f t="shared" si="49"/>
        <v>278.87457305958566</v>
      </c>
      <c r="GV39" s="15">
        <f t="shared" si="49"/>
        <v>278.8277201403828</v>
      </c>
      <c r="GW39" s="15">
        <f t="shared" si="49"/>
        <v>278.78208110740036</v>
      </c>
      <c r="GX39" s="15">
        <f t="shared" si="49"/>
        <v>278.7376589953541</v>
      </c>
      <c r="GY39" s="15">
        <f t="shared" si="49"/>
        <v>278.69445684654613</v>
      </c>
      <c r="GZ39" s="15">
        <f t="shared" si="49"/>
        <v>278.65247771088474</v>
      </c>
      <c r="HA39" s="15">
        <f t="shared" si="49"/>
        <v>278.61172464590265</v>
      </c>
      <c r="HB39" s="15">
        <f t="shared" si="49"/>
        <v>278.5722007167767</v>
      </c>
      <c r="HC39" s="15">
        <f t="shared" si="49"/>
        <v>278.5339089963464</v>
      </c>
      <c r="HD39" s="15">
        <f t="shared" si="49"/>
        <v>278.4968525651335</v>
      </c>
      <c r="HE39" s="15">
        <f t="shared" si="49"/>
        <v>278.46103451136116</v>
      </c>
      <c r="HF39" s="15">
        <f t="shared" si="49"/>
        <v>278.4264579309729</v>
      </c>
      <c r="HG39" s="15">
        <f t="shared" si="49"/>
        <v>278.3931259276522</v>
      </c>
      <c r="HH39" s="15">
        <f t="shared" si="49"/>
        <v>278.3610416128417</v>
      </c>
      <c r="HI39" s="15">
        <f t="shared" si="49"/>
        <v>278.33020810576267</v>
      </c>
      <c r="HJ39" s="15">
        <f t="shared" si="49"/>
        <v>278.30062853343446</v>
      </c>
      <c r="HK39" s="15">
        <f t="shared" si="49"/>
        <v>278.2723060306939</v>
      </c>
      <c r="HL39" s="15">
        <f t="shared" si="49"/>
        <v>278.2452437402152</v>
      </c>
      <c r="HM39" s="15">
        <f t="shared" si="49"/>
        <v>278.21944481252865</v>
      </c>
      <c r="HN39" s="15">
        <f t="shared" si="49"/>
        <v>278.19491240604145</v>
      </c>
      <c r="HO39" s="15">
        <f t="shared" si="49"/>
        <v>278.1716496870565</v>
      </c>
      <c r="HP39" s="15">
        <f t="shared" si="49"/>
        <v>278.14965982979265</v>
      </c>
      <c r="HQ39" s="15">
        <f t="shared" si="49"/>
        <v>278.12894601640414</v>
      </c>
      <c r="HR39" s="15">
        <f t="shared" si="49"/>
        <v>278.1095114370007</v>
      </c>
      <c r="HS39" s="15">
        <f t="shared" si="49"/>
        <v>278.09135928966725</v>
      </c>
      <c r="HT39" s="15">
        <f t="shared" si="49"/>
        <v>278.07449278048404</v>
      </c>
      <c r="HU39" s="15">
        <f t="shared" si="49"/>
        <v>278.0589151235464</v>
      </c>
      <c r="HV39" s="15">
        <f t="shared" si="49"/>
        <v>278.04462954098483</v>
      </c>
      <c r="HW39" s="15">
        <f t="shared" si="49"/>
        <v>278.0316392629855</v>
      </c>
      <c r="HX39" s="15">
        <f t="shared" si="49"/>
        <v>278.01994752780956</v>
      </c>
      <c r="HY39" s="15">
        <f t="shared" si="49"/>
        <v>278.0095575818143</v>
      </c>
      <c r="HZ39" s="15">
        <f t="shared" si="49"/>
        <v>278.00047267947247</v>
      </c>
      <c r="IA39" s="15">
        <f t="shared" si="49"/>
        <v>277.9926960833934</v>
      </c>
      <c r="IB39" s="15">
        <f t="shared" si="49"/>
        <v>277.9862310643426</v>
      </c>
      <c r="IC39" s="15">
        <f t="shared" si="49"/>
        <v>277.9810809012627</v>
      </c>
      <c r="ID39" s="15">
        <f t="shared" si="49"/>
        <v>277.97724888129363</v>
      </c>
      <c r="IE39" s="15">
        <f t="shared" si="49"/>
        <v>277.97473829979316</v>
      </c>
      <c r="IF39" s="15">
        <f t="shared" si="49"/>
        <v>277.9735524603575</v>
      </c>
      <c r="IG39" s="15">
        <f t="shared" si="49"/>
        <v>277.9736946748417</v>
      </c>
      <c r="IH39" s="15">
        <f t="shared" si="49"/>
        <v>277.9751682633806</v>
      </c>
      <c r="II39" s="15">
        <f t="shared" si="49"/>
        <v>277.9779765544094</v>
      </c>
      <c r="IJ39" s="15">
        <f t="shared" si="49"/>
        <v>277.9821228846843</v>
      </c>
      <c r="IK39" s="15">
        <f t="shared" si="49"/>
        <v>277.9876105993034</v>
      </c>
      <c r="IL39" s="15">
        <f t="shared" si="49"/>
        <v>277.99444305172756</v>
      </c>
      <c r="IM39" s="15">
        <f t="shared" si="49"/>
        <v>278.00262360380134</v>
      </c>
      <c r="IN39" s="15">
        <f t="shared" si="49"/>
        <v>278.01215562577374</v>
      </c>
      <c r="IO39" s="15">
        <f t="shared" si="49"/>
        <v>278.02304249631965</v>
      </c>
      <c r="IP39" s="15">
        <f t="shared" si="49"/>
        <v>278.03528760256046</v>
      </c>
      <c r="IQ39" s="15">
        <f t="shared" si="49"/>
        <v>278.0488943400854</v>
      </c>
      <c r="IR39" s="15">
        <f t="shared" si="49"/>
        <v>278.0638661129726</v>
      </c>
      <c r="IS39" s="15">
        <f t="shared" si="49"/>
        <v>278.08020633381057</v>
      </c>
      <c r="IT39" s="15">
        <f t="shared" si="49"/>
        <v>278.0979184237192</v>
      </c>
      <c r="IU39" s="15">
        <f t="shared" si="49"/>
        <v>278.1170058123711</v>
      </c>
      <c r="IV39" s="15">
        <f t="shared" si="49"/>
        <v>278.1374719380131</v>
      </c>
    </row>
    <row r="40" spans="1:256" s="15" customFormat="1" ht="12">
      <c r="A40" s="16" t="s">
        <v>43</v>
      </c>
      <c r="B40" s="16"/>
      <c r="C40" s="15">
        <f>+C32+C35+C36+C37+C38-C39</f>
        <v>1340.242527083075</v>
      </c>
      <c r="D40" s="15">
        <f aca="true" t="shared" si="50" ref="D40:BO40">+D32+D35+D36+D37+D38-D39</f>
        <v>1341.9756636571492</v>
      </c>
      <c r="E40" s="15">
        <f t="shared" si="50"/>
        <v>1343.711538165251</v>
      </c>
      <c r="F40" s="15">
        <f t="shared" si="50"/>
        <v>1345.4501570124007</v>
      </c>
      <c r="G40" s="15">
        <f t="shared" si="50"/>
        <v>1347.1915266188983</v>
      </c>
      <c r="H40" s="15">
        <f t="shared" si="50"/>
        <v>1348.9356534203603</v>
      </c>
      <c r="I40" s="15">
        <f t="shared" si="50"/>
        <v>1350.682543867756</v>
      </c>
      <c r="J40" s="15">
        <f t="shared" si="50"/>
        <v>1352.432204427446</v>
      </c>
      <c r="K40" s="15">
        <f t="shared" si="50"/>
        <v>1354.1846415812197</v>
      </c>
      <c r="L40" s="15">
        <f t="shared" si="50"/>
        <v>1355.93986182633</v>
      </c>
      <c r="M40" s="15">
        <f t="shared" si="50"/>
        <v>1357.6978716755336</v>
      </c>
      <c r="N40" s="15">
        <f t="shared" si="50"/>
        <v>1359.4586776571282</v>
      </c>
      <c r="O40" s="15">
        <f t="shared" si="50"/>
        <v>1361.2222863149882</v>
      </c>
      <c r="P40" s="15">
        <f t="shared" si="50"/>
        <v>1362.9887042086036</v>
      </c>
      <c r="Q40" s="15">
        <f t="shared" si="50"/>
        <v>1364.7579379131182</v>
      </c>
      <c r="R40" s="15">
        <f t="shared" si="50"/>
        <v>1366.5299940193675</v>
      </c>
      <c r="S40" s="15">
        <f t="shared" si="50"/>
        <v>1368.3048791339156</v>
      </c>
      <c r="T40" s="15">
        <f t="shared" si="50"/>
        <v>1370.0825998790942</v>
      </c>
      <c r="U40" s="15">
        <f t="shared" si="50"/>
        <v>1371.8631628930405</v>
      </c>
      <c r="V40" s="15">
        <f t="shared" si="50"/>
        <v>1373.6465748297353</v>
      </c>
      <c r="W40" s="15">
        <f t="shared" si="50"/>
        <v>1375.4328423590418</v>
      </c>
      <c r="X40" s="15">
        <f t="shared" si="50"/>
        <v>1377.2219721667439</v>
      </c>
      <c r="Y40" s="15">
        <f t="shared" si="50"/>
        <v>1379.0139709545842</v>
      </c>
      <c r="Z40" s="15">
        <f t="shared" si="50"/>
        <v>1380.8088454403032</v>
      </c>
      <c r="AA40" s="15">
        <f t="shared" si="50"/>
        <v>1382.6066023576777</v>
      </c>
      <c r="AB40" s="15">
        <f t="shared" si="50"/>
        <v>1384.4072484565609</v>
      </c>
      <c r="AC40" s="15">
        <f t="shared" si="50"/>
        <v>1386.2107905029193</v>
      </c>
      <c r="AD40" s="15">
        <f t="shared" si="50"/>
        <v>1388.0172352788718</v>
      </c>
      <c r="AE40" s="15">
        <f t="shared" si="50"/>
        <v>1389.826589582732</v>
      </c>
      <c r="AF40" s="15">
        <f t="shared" si="50"/>
        <v>1391.6388602290426</v>
      </c>
      <c r="AG40" s="15">
        <f t="shared" si="50"/>
        <v>1393.4540540486198</v>
      </c>
      <c r="AH40" s="15">
        <f t="shared" si="50"/>
        <v>1395.2721778885877</v>
      </c>
      <c r="AI40" s="15">
        <f t="shared" si="50"/>
        <v>1397.0932386124216</v>
      </c>
      <c r="AJ40" s="15">
        <f t="shared" si="50"/>
        <v>1398.9172430999856</v>
      </c>
      <c r="AK40" s="15">
        <f t="shared" si="50"/>
        <v>1400.7441982475732</v>
      </c>
      <c r="AL40" s="15">
        <f t="shared" si="50"/>
        <v>1402.5741109679464</v>
      </c>
      <c r="AM40" s="15">
        <f t="shared" si="50"/>
        <v>1404.406988190377</v>
      </c>
      <c r="AN40" s="15">
        <f t="shared" si="50"/>
        <v>1406.2428368606843</v>
      </c>
      <c r="AO40" s="15">
        <f t="shared" si="50"/>
        <v>1408.0816639412762</v>
      </c>
      <c r="AP40" s="15">
        <f t="shared" si="50"/>
        <v>1409.9234764111914</v>
      </c>
      <c r="AQ40" s="15">
        <f t="shared" si="50"/>
        <v>1411.7682812661365</v>
      </c>
      <c r="AR40" s="15">
        <f t="shared" si="50"/>
        <v>1413.6160855185276</v>
      </c>
      <c r="AS40" s="15">
        <f t="shared" si="50"/>
        <v>1415.4668961975312</v>
      </c>
      <c r="AT40" s="15">
        <f t="shared" si="50"/>
        <v>1417.3207203491056</v>
      </c>
      <c r="AU40" s="15">
        <f t="shared" si="50"/>
        <v>1419.1775650360391</v>
      </c>
      <c r="AV40" s="15">
        <f t="shared" si="50"/>
        <v>1421.0374373379918</v>
      </c>
      <c r="AW40" s="15">
        <f t="shared" si="50"/>
        <v>1422.9003443515394</v>
      </c>
      <c r="AX40" s="15">
        <f t="shared" si="50"/>
        <v>1424.7662931902078</v>
      </c>
      <c r="AY40" s="15">
        <f t="shared" si="50"/>
        <v>1426.6352909845214</v>
      </c>
      <c r="AZ40" s="15">
        <f t="shared" si="50"/>
        <v>1428.5073448820388</v>
      </c>
      <c r="BA40" s="15">
        <f t="shared" si="50"/>
        <v>1430.382462047397</v>
      </c>
      <c r="BB40" s="15">
        <f t="shared" si="50"/>
        <v>1432.2606496623514</v>
      </c>
      <c r="BC40" s="15">
        <f t="shared" si="50"/>
        <v>1434.1419149258181</v>
      </c>
      <c r="BD40" s="15">
        <f t="shared" si="50"/>
        <v>1436.0262650539153</v>
      </c>
      <c r="BE40" s="15">
        <f t="shared" si="50"/>
        <v>1437.9137072800038</v>
      </c>
      <c r="BF40" s="15">
        <f t="shared" si="50"/>
        <v>1439.8042488547312</v>
      </c>
      <c r="BG40" s="15">
        <f t="shared" si="50"/>
        <v>1441.6978970460714</v>
      </c>
      <c r="BH40" s="15">
        <f t="shared" si="50"/>
        <v>1443.594659139369</v>
      </c>
      <c r="BI40" s="15">
        <f t="shared" si="50"/>
        <v>1445.4945424373775</v>
      </c>
      <c r="BJ40" s="15">
        <f t="shared" si="50"/>
        <v>1447.3975542603057</v>
      </c>
      <c r="BK40" s="15">
        <f t="shared" si="50"/>
        <v>1449.303701945858</v>
      </c>
      <c r="BL40" s="15">
        <f t="shared" si="50"/>
        <v>1451.2129928492773</v>
      </c>
      <c r="BM40" s="15">
        <f t="shared" si="50"/>
        <v>1453.1254343433861</v>
      </c>
      <c r="BN40" s="15">
        <f t="shared" si="50"/>
        <v>1455.041033818632</v>
      </c>
      <c r="BO40" s="15">
        <f t="shared" si="50"/>
        <v>1456.959798683127</v>
      </c>
      <c r="BP40" s="15">
        <f aca="true" t="shared" si="51" ref="BP40:EA40">+BP32+BP35+BP36+BP37+BP38-BP39</f>
        <v>1458.8817363626936</v>
      </c>
      <c r="BQ40" s="15">
        <f t="shared" si="51"/>
        <v>1460.8068543009035</v>
      </c>
      <c r="BR40" s="15">
        <f t="shared" si="51"/>
        <v>1462.7351599591263</v>
      </c>
      <c r="BS40" s="15">
        <f t="shared" si="51"/>
        <v>1464.666660816568</v>
      </c>
      <c r="BT40" s="15">
        <f t="shared" si="51"/>
        <v>1466.6013643703157</v>
      </c>
      <c r="BU40" s="15">
        <f t="shared" si="51"/>
        <v>1468.539278135381</v>
      </c>
      <c r="BV40" s="15">
        <f t="shared" si="51"/>
        <v>1470.4804096447444</v>
      </c>
      <c r="BW40" s="15">
        <f t="shared" si="51"/>
        <v>1472.4247664493969</v>
      </c>
      <c r="BX40" s="15">
        <f t="shared" si="51"/>
        <v>1474.3723561183856</v>
      </c>
      <c r="BY40" s="15">
        <f t="shared" si="51"/>
        <v>1476.3231862388554</v>
      </c>
      <c r="BZ40" s="15">
        <f t="shared" si="51"/>
        <v>1478.2772644160955</v>
      </c>
      <c r="CA40" s="15">
        <f t="shared" si="51"/>
        <v>1480.23459827358</v>
      </c>
      <c r="CB40" s="15">
        <f t="shared" si="51"/>
        <v>1482.1951954530164</v>
      </c>
      <c r="CC40" s="15">
        <f t="shared" si="51"/>
        <v>1484.159063614385</v>
      </c>
      <c r="CD40" s="15">
        <f t="shared" si="51"/>
        <v>1486.1262104359869</v>
      </c>
      <c r="CE40" s="15">
        <f t="shared" si="51"/>
        <v>1488.0966436144865</v>
      </c>
      <c r="CF40" s="15">
        <f t="shared" si="51"/>
        <v>1490.0703708649567</v>
      </c>
      <c r="CG40" s="15">
        <f t="shared" si="51"/>
        <v>1492.047399920923</v>
      </c>
      <c r="CH40" s="15">
        <f t="shared" si="51"/>
        <v>1494.0277385344093</v>
      </c>
      <c r="CI40" s="15">
        <f t="shared" si="51"/>
        <v>1496.0113944759814</v>
      </c>
      <c r="CJ40" s="15">
        <f t="shared" si="51"/>
        <v>1497.9983755347937</v>
      </c>
      <c r="CK40" s="15">
        <f t="shared" si="51"/>
        <v>1499.9886895186314</v>
      </c>
      <c r="CL40" s="15">
        <f t="shared" si="51"/>
        <v>1501.98234425396</v>
      </c>
      <c r="CM40" s="15">
        <f t="shared" si="51"/>
        <v>1503.9793475859653</v>
      </c>
      <c r="CN40" s="15">
        <f t="shared" si="51"/>
        <v>1505.9797073786033</v>
      </c>
      <c r="CO40" s="15">
        <f t="shared" si="51"/>
        <v>1507.9834315146434</v>
      </c>
      <c r="CP40" s="15">
        <f t="shared" si="51"/>
        <v>1509.9905278957158</v>
      </c>
      <c r="CQ40" s="15">
        <f t="shared" si="51"/>
        <v>1512.001004442354</v>
      </c>
      <c r="CR40" s="15">
        <f t="shared" si="51"/>
        <v>1514.0148690940443</v>
      </c>
      <c r="CS40" s="15">
        <f t="shared" si="51"/>
        <v>1516.0321298092701</v>
      </c>
      <c r="CT40" s="15">
        <f t="shared" si="51"/>
        <v>1518.0527945655565</v>
      </c>
      <c r="CU40" s="15">
        <f t="shared" si="51"/>
        <v>1520.0768713595203</v>
      </c>
      <c r="CV40" s="15">
        <f t="shared" si="51"/>
        <v>1522.1043682069119</v>
      </c>
      <c r="CW40" s="15">
        <f t="shared" si="51"/>
        <v>1524.1352931426654</v>
      </c>
      <c r="CX40" s="15">
        <f t="shared" si="51"/>
        <v>1526.169654220943</v>
      </c>
      <c r="CY40" s="15">
        <f t="shared" si="51"/>
        <v>1528.2074595151817</v>
      </c>
      <c r="CZ40" s="15">
        <f t="shared" si="51"/>
        <v>1530.2487171181415</v>
      </c>
      <c r="DA40" s="15">
        <f t="shared" si="51"/>
        <v>1532.2934351419508</v>
      </c>
      <c r="DB40" s="15">
        <f t="shared" si="51"/>
        <v>1534.3416217181536</v>
      </c>
      <c r="DC40" s="15">
        <f t="shared" si="51"/>
        <v>1536.3932849977577</v>
      </c>
      <c r="DD40" s="15">
        <f t="shared" si="51"/>
        <v>1538.4484331512813</v>
      </c>
      <c r="DE40" s="15">
        <f t="shared" si="51"/>
        <v>1540.507074368798</v>
      </c>
      <c r="DF40" s="15">
        <f t="shared" si="51"/>
        <v>1542.5692168599899</v>
      </c>
      <c r="DG40" s="15">
        <f t="shared" si="51"/>
        <v>1544.634868854188</v>
      </c>
      <c r="DH40" s="15">
        <f t="shared" si="51"/>
        <v>1546.7040386004264</v>
      </c>
      <c r="DI40" s="15">
        <f t="shared" si="51"/>
        <v>1548.776734367486</v>
      </c>
      <c r="DJ40" s="15">
        <f t="shared" si="51"/>
        <v>1550.8529644439432</v>
      </c>
      <c r="DK40" s="15">
        <f t="shared" si="51"/>
        <v>1552.93273713822</v>
      </c>
      <c r="DL40" s="15">
        <f t="shared" si="51"/>
        <v>1555.0160607786293</v>
      </c>
      <c r="DM40" s="15">
        <f t="shared" si="51"/>
        <v>1557.1029437134239</v>
      </c>
      <c r="DN40" s="15">
        <f t="shared" si="51"/>
        <v>1559.193394310846</v>
      </c>
      <c r="DO40" s="15">
        <f t="shared" si="51"/>
        <v>1561.2874209591764</v>
      </c>
      <c r="DP40" s="15">
        <f t="shared" si="51"/>
        <v>1563.3850320667802</v>
      </c>
      <c r="DQ40" s="15">
        <f t="shared" si="51"/>
        <v>1565.4862360621569</v>
      </c>
      <c r="DR40" s="15">
        <f t="shared" si="51"/>
        <v>1567.5910413939903</v>
      </c>
      <c r="DS40" s="15">
        <f t="shared" si="51"/>
        <v>1569.6994565311966</v>
      </c>
      <c r="DT40" s="15">
        <f t="shared" si="51"/>
        <v>1571.811489962974</v>
      </c>
      <c r="DU40" s="15">
        <f t="shared" si="51"/>
        <v>1573.9271501988505</v>
      </c>
      <c r="DV40" s="15">
        <f t="shared" si="51"/>
        <v>1576.0464457687349</v>
      </c>
      <c r="DW40" s="15">
        <f t="shared" si="51"/>
        <v>1578.169385222965</v>
      </c>
      <c r="DX40" s="15">
        <f t="shared" si="51"/>
        <v>1580.2959771323592</v>
      </c>
      <c r="DY40" s="15">
        <f t="shared" si="51"/>
        <v>1582.4262300882629</v>
      </c>
      <c r="DZ40" s="15">
        <f t="shared" si="51"/>
        <v>1584.5601527026015</v>
      </c>
      <c r="EA40" s="15">
        <f t="shared" si="51"/>
        <v>1586.697753607929</v>
      </c>
      <c r="EB40" s="15">
        <f aca="true" t="shared" si="52" ref="EB40:GM40">+EB32+EB35+EB36+EB37+EB38-EB39</f>
        <v>1588.8390414574774</v>
      </c>
      <c r="EC40" s="15">
        <f t="shared" si="52"/>
        <v>1590.984024925208</v>
      </c>
      <c r="ED40" s="15">
        <f t="shared" si="52"/>
        <v>1593.1327127058616</v>
      </c>
      <c r="EE40" s="15">
        <f t="shared" si="52"/>
        <v>1595.2851135150086</v>
      </c>
      <c r="EF40" s="15">
        <f t="shared" si="52"/>
        <v>1597.441236089099</v>
      </c>
      <c r="EG40" s="15">
        <f t="shared" si="52"/>
        <v>1599.6010891855142</v>
      </c>
      <c r="EH40" s="15">
        <f t="shared" si="52"/>
        <v>1601.764681582618</v>
      </c>
      <c r="EI40" s="15">
        <f t="shared" si="52"/>
        <v>1603.932022079806</v>
      </c>
      <c r="EJ40" s="15">
        <f t="shared" si="52"/>
        <v>1606.1031194975576</v>
      </c>
      <c r="EK40" s="15">
        <f t="shared" si="52"/>
        <v>1608.2779826774874</v>
      </c>
      <c r="EL40" s="15">
        <f t="shared" si="52"/>
        <v>1610.4566204823964</v>
      </c>
      <c r="EM40" s="15">
        <f t="shared" si="52"/>
        <v>1612.639041796322</v>
      </c>
      <c r="EN40" s="15">
        <f t="shared" si="52"/>
        <v>1614.8252555245926</v>
      </c>
      <c r="EO40" s="15">
        <f t="shared" si="52"/>
        <v>1617.0152705938765</v>
      </c>
      <c r="EP40" s="15">
        <f t="shared" si="52"/>
        <v>1619.209095952235</v>
      </c>
      <c r="EQ40" s="15">
        <f t="shared" si="52"/>
        <v>1621.406740569174</v>
      </c>
      <c r="ER40" s="15">
        <f t="shared" si="52"/>
        <v>1623.6082134356952</v>
      </c>
      <c r="ES40" s="15">
        <f t="shared" si="52"/>
        <v>1625.8135235643515</v>
      </c>
      <c r="ET40" s="15">
        <f t="shared" si="52"/>
        <v>1628.0226799892953</v>
      </c>
      <c r="EU40" s="15">
        <f t="shared" si="52"/>
        <v>1630.235691766333</v>
      </c>
      <c r="EV40" s="15">
        <f t="shared" si="52"/>
        <v>1632.4525679729772</v>
      </c>
      <c r="EW40" s="15">
        <f t="shared" si="52"/>
        <v>1634.6733177085002</v>
      </c>
      <c r="EX40" s="15">
        <f t="shared" si="52"/>
        <v>1636.8979500939854</v>
      </c>
      <c r="EY40" s="15">
        <f t="shared" si="52"/>
        <v>1639.1264742723813</v>
      </c>
      <c r="EZ40" s="15">
        <f t="shared" si="52"/>
        <v>1641.358899408554</v>
      </c>
      <c r="FA40" s="15">
        <f t="shared" si="52"/>
        <v>1643.5952346893414</v>
      </c>
      <c r="FB40" s="15">
        <f t="shared" si="52"/>
        <v>1645.8354893236055</v>
      </c>
      <c r="FC40" s="15">
        <f t="shared" si="52"/>
        <v>1648.0796725422865</v>
      </c>
      <c r="FD40" s="15">
        <f t="shared" si="52"/>
        <v>1650.3277935984552</v>
      </c>
      <c r="FE40" s="15">
        <f t="shared" si="52"/>
        <v>1652.5798617673693</v>
      </c>
      <c r="FF40" s="15">
        <f t="shared" si="52"/>
        <v>1654.835886346525</v>
      </c>
      <c r="FG40" s="15">
        <f t="shared" si="52"/>
        <v>1657.0958766557114</v>
      </c>
      <c r="FH40" s="15">
        <f t="shared" si="52"/>
        <v>1659.3598420370663</v>
      </c>
      <c r="FI40" s="15">
        <f t="shared" si="52"/>
        <v>1661.6277918551273</v>
      </c>
      <c r="FJ40" s="15">
        <f t="shared" si="52"/>
        <v>1663.8997354968892</v>
      </c>
      <c r="FK40" s="15">
        <f t="shared" si="52"/>
        <v>1666.1756823718583</v>
      </c>
      <c r="FL40" s="15">
        <f t="shared" si="52"/>
        <v>1668.4556419121045</v>
      </c>
      <c r="FM40" s="15">
        <f t="shared" si="52"/>
        <v>1670.7396235723186</v>
      </c>
      <c r="FN40" s="15">
        <f t="shared" si="52"/>
        <v>1673.027636829867</v>
      </c>
      <c r="FO40" s="15">
        <f t="shared" si="52"/>
        <v>1675.319691184846</v>
      </c>
      <c r="FP40" s="15">
        <f t="shared" si="52"/>
        <v>1677.6157961601368</v>
      </c>
      <c r="FQ40" s="15">
        <f t="shared" si="52"/>
        <v>1679.9159613014615</v>
      </c>
      <c r="FR40" s="15">
        <f t="shared" si="52"/>
        <v>1682.22019617744</v>
      </c>
      <c r="FS40" s="15">
        <f t="shared" si="52"/>
        <v>1684.5285103796407</v>
      </c>
      <c r="FT40" s="15">
        <f t="shared" si="52"/>
        <v>1686.8409135226439</v>
      </c>
      <c r="FU40" s="15">
        <f t="shared" si="52"/>
        <v>1689.1574152440899</v>
      </c>
      <c r="FV40" s="15">
        <f t="shared" si="52"/>
        <v>1691.4780252047403</v>
      </c>
      <c r="FW40" s="15">
        <f t="shared" si="52"/>
        <v>1693.8027530885324</v>
      </c>
      <c r="FX40" s="15">
        <f t="shared" si="52"/>
        <v>1696.1316086026352</v>
      </c>
      <c r="FY40" s="15">
        <f t="shared" si="52"/>
        <v>1698.4646014775062</v>
      </c>
      <c r="FZ40" s="15">
        <f t="shared" si="52"/>
        <v>1700.8017414669487</v>
      </c>
      <c r="GA40" s="15">
        <f t="shared" si="52"/>
        <v>1703.143038348166</v>
      </c>
      <c r="GB40" s="15">
        <f t="shared" si="52"/>
        <v>1705.4885019218227</v>
      </c>
      <c r="GC40" s="15">
        <f t="shared" si="52"/>
        <v>1707.8381420120977</v>
      </c>
      <c r="GD40" s="15">
        <f t="shared" si="52"/>
        <v>1710.1919684667423</v>
      </c>
      <c r="GE40" s="15">
        <f t="shared" si="52"/>
        <v>1712.5499911571387</v>
      </c>
      <c r="GF40" s="15">
        <f t="shared" si="52"/>
        <v>1714.9122199783567</v>
      </c>
      <c r="GG40" s="15">
        <f t="shared" si="52"/>
        <v>1717.278664849211</v>
      </c>
      <c r="GH40" s="15">
        <f t="shared" si="52"/>
        <v>1719.6493357123193</v>
      </c>
      <c r="GI40" s="15">
        <f t="shared" si="52"/>
        <v>1722.0242425341594</v>
      </c>
      <c r="GJ40" s="15">
        <f t="shared" si="52"/>
        <v>1724.403395305129</v>
      </c>
      <c r="GK40" s="15">
        <f t="shared" si="52"/>
        <v>1726.786804039601</v>
      </c>
      <c r="GL40" s="15">
        <f t="shared" si="52"/>
        <v>1729.1744787759849</v>
      </c>
      <c r="GM40" s="15">
        <f t="shared" si="52"/>
        <v>1731.5664295767835</v>
      </c>
      <c r="GN40" s="15">
        <f aca="true" t="shared" si="53" ref="GN40:IV40">+GN32+GN35+GN36+GN37+GN38-GN39</f>
        <v>1733.9626665286507</v>
      </c>
      <c r="GO40" s="15">
        <f t="shared" si="53"/>
        <v>1736.3631997424523</v>
      </c>
      <c r="GP40" s="15">
        <f t="shared" si="53"/>
        <v>1738.7680393533224</v>
      </c>
      <c r="GQ40" s="15">
        <f t="shared" si="53"/>
        <v>1741.1771955207255</v>
      </c>
      <c r="GR40" s="15">
        <f t="shared" si="53"/>
        <v>1743.590678428513</v>
      </c>
      <c r="GS40" s="15">
        <f t="shared" si="53"/>
        <v>1746.0084982849821</v>
      </c>
      <c r="GT40" s="15">
        <f t="shared" si="53"/>
        <v>1748.4306653229396</v>
      </c>
      <c r="GU40" s="15">
        <f t="shared" si="53"/>
        <v>1750.8571897997547</v>
      </c>
      <c r="GV40" s="15">
        <f t="shared" si="53"/>
        <v>1753.2880819974255</v>
      </c>
      <c r="GW40" s="15">
        <f t="shared" si="53"/>
        <v>1755.7233522226338</v>
      </c>
      <c r="GX40" s="15">
        <f t="shared" si="53"/>
        <v>1758.1630108068075</v>
      </c>
      <c r="GY40" s="15">
        <f t="shared" si="53"/>
        <v>1760.607068106181</v>
      </c>
      <c r="GZ40" s="15">
        <f t="shared" si="53"/>
        <v>1763.0555345018543</v>
      </c>
      <c r="HA40" s="15">
        <f t="shared" si="53"/>
        <v>1765.5084203998545</v>
      </c>
      <c r="HB40" s="15">
        <f t="shared" si="53"/>
        <v>1767.9657362311943</v>
      </c>
      <c r="HC40" s="15">
        <f t="shared" si="53"/>
        <v>1770.4274924519368</v>
      </c>
      <c r="HD40" s="15">
        <f t="shared" si="53"/>
        <v>1772.8936995432528</v>
      </c>
      <c r="HE40" s="15">
        <f t="shared" si="53"/>
        <v>1775.3643680114815</v>
      </c>
      <c r="HF40" s="15">
        <f t="shared" si="53"/>
        <v>1777.839508388196</v>
      </c>
      <c r="HG40" s="15">
        <f t="shared" si="53"/>
        <v>1780.3191312302608</v>
      </c>
      <c r="HH40" s="15">
        <f t="shared" si="53"/>
        <v>1782.803247119893</v>
      </c>
      <c r="HI40" s="15">
        <f t="shared" si="53"/>
        <v>1785.291866664727</v>
      </c>
      <c r="HJ40" s="15">
        <f t="shared" si="53"/>
        <v>1787.785000497874</v>
      </c>
      <c r="HK40" s="15">
        <f t="shared" si="53"/>
        <v>1790.2826592779857</v>
      </c>
      <c r="HL40" s="15">
        <f t="shared" si="53"/>
        <v>1792.7848536893134</v>
      </c>
      <c r="HM40" s="15">
        <f t="shared" si="53"/>
        <v>1795.2915944417732</v>
      </c>
      <c r="HN40" s="15">
        <f t="shared" si="53"/>
        <v>1797.8028922710068</v>
      </c>
      <c r="HO40" s="15">
        <f t="shared" si="53"/>
        <v>1800.3187579384464</v>
      </c>
      <c r="HP40" s="15">
        <f t="shared" si="53"/>
        <v>1802.8392022313737</v>
      </c>
      <c r="HQ40" s="15">
        <f t="shared" si="53"/>
        <v>1805.3642359629855</v>
      </c>
      <c r="HR40" s="15">
        <f t="shared" si="53"/>
        <v>1807.893869972456</v>
      </c>
      <c r="HS40" s="15">
        <f t="shared" si="53"/>
        <v>1810.4281151249997</v>
      </c>
      <c r="HT40" s="15">
        <f t="shared" si="53"/>
        <v>1812.9669823119361</v>
      </c>
      <c r="HU40" s="15">
        <f t="shared" si="53"/>
        <v>1815.5104824507498</v>
      </c>
      <c r="HV40" s="15">
        <f t="shared" si="53"/>
        <v>1818.0586264851595</v>
      </c>
      <c r="HW40" s="15">
        <f t="shared" si="53"/>
        <v>1820.6114253851758</v>
      </c>
      <c r="HX40" s="15">
        <f t="shared" si="53"/>
        <v>1823.1688901471703</v>
      </c>
      <c r="HY40" s="15">
        <f t="shared" si="53"/>
        <v>1825.7310317939362</v>
      </c>
      <c r="HZ40" s="15">
        <f t="shared" si="53"/>
        <v>1828.297861374754</v>
      </c>
      <c r="IA40" s="15">
        <f t="shared" si="53"/>
        <v>1830.8693899654575</v>
      </c>
      <c r="IB40" s="15">
        <f t="shared" si="53"/>
        <v>1833.4456286684945</v>
      </c>
      <c r="IC40" s="15">
        <f t="shared" si="53"/>
        <v>1836.0265886129953</v>
      </c>
      <c r="ID40" s="15">
        <f t="shared" si="53"/>
        <v>1838.6122809548356</v>
      </c>
      <c r="IE40" s="15">
        <f t="shared" si="53"/>
        <v>1841.202716876701</v>
      </c>
      <c r="IF40" s="15">
        <f t="shared" si="53"/>
        <v>1843.7979075881562</v>
      </c>
      <c r="IG40" s="15">
        <f t="shared" si="53"/>
        <v>1846.3978643257042</v>
      </c>
      <c r="IH40" s="15">
        <f t="shared" si="53"/>
        <v>1849.0025983528576</v>
      </c>
      <c r="II40" s="15">
        <f t="shared" si="53"/>
        <v>1851.6121209602002</v>
      </c>
      <c r="IJ40" s="15">
        <f t="shared" si="53"/>
        <v>1854.2264434654555</v>
      </c>
      <c r="IK40" s="15">
        <f t="shared" si="53"/>
        <v>1856.8455772135512</v>
      </c>
      <c r="IL40" s="15">
        <f t="shared" si="53"/>
        <v>1859.469533576687</v>
      </c>
      <c r="IM40" s="15">
        <f t="shared" si="53"/>
        <v>1862.0983239543982</v>
      </c>
      <c r="IN40" s="15">
        <f t="shared" si="53"/>
        <v>1864.731959773625</v>
      </c>
      <c r="IO40" s="15">
        <f t="shared" si="53"/>
        <v>1867.3704524887785</v>
      </c>
      <c r="IP40" s="15">
        <f t="shared" si="53"/>
        <v>1870.013813581807</v>
      </c>
      <c r="IQ40" s="15">
        <f t="shared" si="53"/>
        <v>1872.662054562262</v>
      </c>
      <c r="IR40" s="15">
        <f t="shared" si="53"/>
        <v>1875.3151869673673</v>
      </c>
      <c r="IS40" s="15">
        <f t="shared" si="53"/>
        <v>1877.9732223620867</v>
      </c>
      <c r="IT40" s="15">
        <f t="shared" si="53"/>
        <v>1880.6361723391885</v>
      </c>
      <c r="IU40" s="15">
        <f t="shared" si="53"/>
        <v>1883.3040485193164</v>
      </c>
      <c r="IV40" s="15">
        <f t="shared" si="53"/>
        <v>1885.9768625510562</v>
      </c>
    </row>
    <row r="41" spans="1:256" s="15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="18" customFormat="1" ht="12">
      <c r="A42" s="17" t="s">
        <v>17</v>
      </c>
    </row>
    <row r="43" spans="1:256" s="15" customFormat="1" ht="12">
      <c r="A43" s="16" t="s">
        <v>53</v>
      </c>
      <c r="B43" s="16"/>
      <c r="C43" s="15">
        <f>+C40</f>
        <v>1340.242527083075</v>
      </c>
      <c r="D43" s="15">
        <f aca="true" t="shared" si="54" ref="D43:BO43">+D40</f>
        <v>1341.9756636571492</v>
      </c>
      <c r="E43" s="15">
        <f t="shared" si="54"/>
        <v>1343.711538165251</v>
      </c>
      <c r="F43" s="15">
        <f t="shared" si="54"/>
        <v>1345.4501570124007</v>
      </c>
      <c r="G43" s="15">
        <f t="shared" si="54"/>
        <v>1347.1915266188983</v>
      </c>
      <c r="H43" s="15">
        <f t="shared" si="54"/>
        <v>1348.9356534203603</v>
      </c>
      <c r="I43" s="15">
        <f t="shared" si="54"/>
        <v>1350.682543867756</v>
      </c>
      <c r="J43" s="15">
        <f t="shared" si="54"/>
        <v>1352.432204427446</v>
      </c>
      <c r="K43" s="15">
        <f t="shared" si="54"/>
        <v>1354.1846415812197</v>
      </c>
      <c r="L43" s="15">
        <f t="shared" si="54"/>
        <v>1355.93986182633</v>
      </c>
      <c r="M43" s="15">
        <f t="shared" si="54"/>
        <v>1357.6978716755336</v>
      </c>
      <c r="N43" s="15">
        <f t="shared" si="54"/>
        <v>1359.4586776571282</v>
      </c>
      <c r="O43" s="15">
        <f t="shared" si="54"/>
        <v>1361.2222863149882</v>
      </c>
      <c r="P43" s="15">
        <f t="shared" si="54"/>
        <v>1362.9887042086036</v>
      </c>
      <c r="Q43" s="15">
        <f t="shared" si="54"/>
        <v>1364.7579379131182</v>
      </c>
      <c r="R43" s="15">
        <f t="shared" si="54"/>
        <v>1366.5299940193675</v>
      </c>
      <c r="S43" s="15">
        <f t="shared" si="54"/>
        <v>1368.3048791339156</v>
      </c>
      <c r="T43" s="15">
        <f t="shared" si="54"/>
        <v>1370.0825998790942</v>
      </c>
      <c r="U43" s="15">
        <f t="shared" si="54"/>
        <v>1371.8631628930405</v>
      </c>
      <c r="V43" s="15">
        <f t="shared" si="54"/>
        <v>1373.6465748297353</v>
      </c>
      <c r="W43" s="15">
        <f t="shared" si="54"/>
        <v>1375.4328423590418</v>
      </c>
      <c r="X43" s="15">
        <f t="shared" si="54"/>
        <v>1377.2219721667439</v>
      </c>
      <c r="Y43" s="15">
        <f t="shared" si="54"/>
        <v>1379.0139709545842</v>
      </c>
      <c r="Z43" s="15">
        <f t="shared" si="54"/>
        <v>1380.8088454403032</v>
      </c>
      <c r="AA43" s="15">
        <f t="shared" si="54"/>
        <v>1382.6066023576777</v>
      </c>
      <c r="AB43" s="15">
        <f t="shared" si="54"/>
        <v>1384.4072484565609</v>
      </c>
      <c r="AC43" s="15">
        <f t="shared" si="54"/>
        <v>1386.2107905029193</v>
      </c>
      <c r="AD43" s="15">
        <f t="shared" si="54"/>
        <v>1388.0172352788718</v>
      </c>
      <c r="AE43" s="15">
        <f t="shared" si="54"/>
        <v>1389.826589582732</v>
      </c>
      <c r="AF43" s="15">
        <f t="shared" si="54"/>
        <v>1391.6388602290426</v>
      </c>
      <c r="AG43" s="15">
        <f t="shared" si="54"/>
        <v>1393.4540540486198</v>
      </c>
      <c r="AH43" s="15">
        <f t="shared" si="54"/>
        <v>1395.2721778885877</v>
      </c>
      <c r="AI43" s="15">
        <f t="shared" si="54"/>
        <v>1397.0932386124216</v>
      </c>
      <c r="AJ43" s="15">
        <f t="shared" si="54"/>
        <v>1398.9172430999856</v>
      </c>
      <c r="AK43" s="15">
        <f t="shared" si="54"/>
        <v>1400.7441982475732</v>
      </c>
      <c r="AL43" s="15">
        <f t="shared" si="54"/>
        <v>1402.5741109679464</v>
      </c>
      <c r="AM43" s="15">
        <f t="shared" si="54"/>
        <v>1404.406988190377</v>
      </c>
      <c r="AN43" s="15">
        <f t="shared" si="54"/>
        <v>1406.2428368606843</v>
      </c>
      <c r="AO43" s="15">
        <f t="shared" si="54"/>
        <v>1408.0816639412762</v>
      </c>
      <c r="AP43" s="15">
        <f t="shared" si="54"/>
        <v>1409.9234764111914</v>
      </c>
      <c r="AQ43" s="15">
        <f t="shared" si="54"/>
        <v>1411.7682812661365</v>
      </c>
      <c r="AR43" s="15">
        <f t="shared" si="54"/>
        <v>1413.6160855185276</v>
      </c>
      <c r="AS43" s="15">
        <f t="shared" si="54"/>
        <v>1415.4668961975312</v>
      </c>
      <c r="AT43" s="15">
        <f t="shared" si="54"/>
        <v>1417.3207203491056</v>
      </c>
      <c r="AU43" s="15">
        <f t="shared" si="54"/>
        <v>1419.1775650360391</v>
      </c>
      <c r="AV43" s="15">
        <f t="shared" si="54"/>
        <v>1421.0374373379918</v>
      </c>
      <c r="AW43" s="15">
        <f t="shared" si="54"/>
        <v>1422.9003443515394</v>
      </c>
      <c r="AX43" s="15">
        <f t="shared" si="54"/>
        <v>1424.7662931902078</v>
      </c>
      <c r="AY43" s="15">
        <f t="shared" si="54"/>
        <v>1426.6352909845214</v>
      </c>
      <c r="AZ43" s="15">
        <f t="shared" si="54"/>
        <v>1428.5073448820388</v>
      </c>
      <c r="BA43" s="15">
        <f t="shared" si="54"/>
        <v>1430.382462047397</v>
      </c>
      <c r="BB43" s="15">
        <f t="shared" si="54"/>
        <v>1432.2606496623514</v>
      </c>
      <c r="BC43" s="15">
        <f t="shared" si="54"/>
        <v>1434.1419149258181</v>
      </c>
      <c r="BD43" s="15">
        <f t="shared" si="54"/>
        <v>1436.0262650539153</v>
      </c>
      <c r="BE43" s="15">
        <f t="shared" si="54"/>
        <v>1437.9137072800038</v>
      </c>
      <c r="BF43" s="15">
        <f t="shared" si="54"/>
        <v>1439.8042488547312</v>
      </c>
      <c r="BG43" s="15">
        <f t="shared" si="54"/>
        <v>1441.6978970460714</v>
      </c>
      <c r="BH43" s="15">
        <f t="shared" si="54"/>
        <v>1443.594659139369</v>
      </c>
      <c r="BI43" s="15">
        <f t="shared" si="54"/>
        <v>1445.4945424373775</v>
      </c>
      <c r="BJ43" s="15">
        <f t="shared" si="54"/>
        <v>1447.3975542603057</v>
      </c>
      <c r="BK43" s="15">
        <f t="shared" si="54"/>
        <v>1449.303701945858</v>
      </c>
      <c r="BL43" s="15">
        <f t="shared" si="54"/>
        <v>1451.2129928492773</v>
      </c>
      <c r="BM43" s="15">
        <f t="shared" si="54"/>
        <v>1453.1254343433861</v>
      </c>
      <c r="BN43" s="15">
        <f t="shared" si="54"/>
        <v>1455.041033818632</v>
      </c>
      <c r="BO43" s="15">
        <f t="shared" si="54"/>
        <v>1456.959798683127</v>
      </c>
      <c r="BP43" s="15">
        <f aca="true" t="shared" si="55" ref="BP43:EA43">+BP40</f>
        <v>1458.8817363626936</v>
      </c>
      <c r="BQ43" s="15">
        <f t="shared" si="55"/>
        <v>1460.8068543009035</v>
      </c>
      <c r="BR43" s="15">
        <f t="shared" si="55"/>
        <v>1462.7351599591263</v>
      </c>
      <c r="BS43" s="15">
        <f t="shared" si="55"/>
        <v>1464.666660816568</v>
      </c>
      <c r="BT43" s="15">
        <f t="shared" si="55"/>
        <v>1466.6013643703157</v>
      </c>
      <c r="BU43" s="15">
        <f t="shared" si="55"/>
        <v>1468.539278135381</v>
      </c>
      <c r="BV43" s="15">
        <f t="shared" si="55"/>
        <v>1470.4804096447444</v>
      </c>
      <c r="BW43" s="15">
        <f t="shared" si="55"/>
        <v>1472.4247664493969</v>
      </c>
      <c r="BX43" s="15">
        <f t="shared" si="55"/>
        <v>1474.3723561183856</v>
      </c>
      <c r="BY43" s="15">
        <f t="shared" si="55"/>
        <v>1476.3231862388554</v>
      </c>
      <c r="BZ43" s="15">
        <f t="shared" si="55"/>
        <v>1478.2772644160955</v>
      </c>
      <c r="CA43" s="15">
        <f t="shared" si="55"/>
        <v>1480.23459827358</v>
      </c>
      <c r="CB43" s="15">
        <f t="shared" si="55"/>
        <v>1482.1951954530164</v>
      </c>
      <c r="CC43" s="15">
        <f t="shared" si="55"/>
        <v>1484.159063614385</v>
      </c>
      <c r="CD43" s="15">
        <f t="shared" si="55"/>
        <v>1486.1262104359869</v>
      </c>
      <c r="CE43" s="15">
        <f t="shared" si="55"/>
        <v>1488.0966436144865</v>
      </c>
      <c r="CF43" s="15">
        <f t="shared" si="55"/>
        <v>1490.0703708649567</v>
      </c>
      <c r="CG43" s="15">
        <f t="shared" si="55"/>
        <v>1492.047399920923</v>
      </c>
      <c r="CH43" s="15">
        <f t="shared" si="55"/>
        <v>1494.0277385344093</v>
      </c>
      <c r="CI43" s="15">
        <f t="shared" si="55"/>
        <v>1496.0113944759814</v>
      </c>
      <c r="CJ43" s="15">
        <f t="shared" si="55"/>
        <v>1497.9983755347937</v>
      </c>
      <c r="CK43" s="15">
        <f t="shared" si="55"/>
        <v>1499.9886895186314</v>
      </c>
      <c r="CL43" s="15">
        <f t="shared" si="55"/>
        <v>1501.98234425396</v>
      </c>
      <c r="CM43" s="15">
        <f t="shared" si="55"/>
        <v>1503.9793475859653</v>
      </c>
      <c r="CN43" s="15">
        <f t="shared" si="55"/>
        <v>1505.9797073786033</v>
      </c>
      <c r="CO43" s="15">
        <f t="shared" si="55"/>
        <v>1507.9834315146434</v>
      </c>
      <c r="CP43" s="15">
        <f t="shared" si="55"/>
        <v>1509.9905278957158</v>
      </c>
      <c r="CQ43" s="15">
        <f t="shared" si="55"/>
        <v>1512.001004442354</v>
      </c>
      <c r="CR43" s="15">
        <f t="shared" si="55"/>
        <v>1514.0148690940443</v>
      </c>
      <c r="CS43" s="15">
        <f t="shared" si="55"/>
        <v>1516.0321298092701</v>
      </c>
      <c r="CT43" s="15">
        <f t="shared" si="55"/>
        <v>1518.0527945655565</v>
      </c>
      <c r="CU43" s="15">
        <f t="shared" si="55"/>
        <v>1520.0768713595203</v>
      </c>
      <c r="CV43" s="15">
        <f t="shared" si="55"/>
        <v>1522.1043682069119</v>
      </c>
      <c r="CW43" s="15">
        <f t="shared" si="55"/>
        <v>1524.1352931426654</v>
      </c>
      <c r="CX43" s="15">
        <f t="shared" si="55"/>
        <v>1526.169654220943</v>
      </c>
      <c r="CY43" s="15">
        <f t="shared" si="55"/>
        <v>1528.2074595151817</v>
      </c>
      <c r="CZ43" s="15">
        <f t="shared" si="55"/>
        <v>1530.2487171181415</v>
      </c>
      <c r="DA43" s="15">
        <f t="shared" si="55"/>
        <v>1532.2934351419508</v>
      </c>
      <c r="DB43" s="15">
        <f t="shared" si="55"/>
        <v>1534.3416217181536</v>
      </c>
      <c r="DC43" s="15">
        <f t="shared" si="55"/>
        <v>1536.3932849977577</v>
      </c>
      <c r="DD43" s="15">
        <f t="shared" si="55"/>
        <v>1538.4484331512813</v>
      </c>
      <c r="DE43" s="15">
        <f t="shared" si="55"/>
        <v>1540.507074368798</v>
      </c>
      <c r="DF43" s="15">
        <f t="shared" si="55"/>
        <v>1542.5692168599899</v>
      </c>
      <c r="DG43" s="15">
        <f t="shared" si="55"/>
        <v>1544.634868854188</v>
      </c>
      <c r="DH43" s="15">
        <f t="shared" si="55"/>
        <v>1546.7040386004264</v>
      </c>
      <c r="DI43" s="15">
        <f t="shared" si="55"/>
        <v>1548.776734367486</v>
      </c>
      <c r="DJ43" s="15">
        <f t="shared" si="55"/>
        <v>1550.8529644439432</v>
      </c>
      <c r="DK43" s="15">
        <f t="shared" si="55"/>
        <v>1552.93273713822</v>
      </c>
      <c r="DL43" s="15">
        <f t="shared" si="55"/>
        <v>1555.0160607786293</v>
      </c>
      <c r="DM43" s="15">
        <f t="shared" si="55"/>
        <v>1557.1029437134239</v>
      </c>
      <c r="DN43" s="15">
        <f t="shared" si="55"/>
        <v>1559.193394310846</v>
      </c>
      <c r="DO43" s="15">
        <f t="shared" si="55"/>
        <v>1561.2874209591764</v>
      </c>
      <c r="DP43" s="15">
        <f t="shared" si="55"/>
        <v>1563.3850320667802</v>
      </c>
      <c r="DQ43" s="15">
        <f t="shared" si="55"/>
        <v>1565.4862360621569</v>
      </c>
      <c r="DR43" s="15">
        <f t="shared" si="55"/>
        <v>1567.5910413939903</v>
      </c>
      <c r="DS43" s="15">
        <f t="shared" si="55"/>
        <v>1569.6994565311966</v>
      </c>
      <c r="DT43" s="15">
        <f t="shared" si="55"/>
        <v>1571.811489962974</v>
      </c>
      <c r="DU43" s="15">
        <f t="shared" si="55"/>
        <v>1573.9271501988505</v>
      </c>
      <c r="DV43" s="15">
        <f t="shared" si="55"/>
        <v>1576.0464457687349</v>
      </c>
      <c r="DW43" s="15">
        <f t="shared" si="55"/>
        <v>1578.169385222965</v>
      </c>
      <c r="DX43" s="15">
        <f t="shared" si="55"/>
        <v>1580.2959771323592</v>
      </c>
      <c r="DY43" s="15">
        <f t="shared" si="55"/>
        <v>1582.4262300882629</v>
      </c>
      <c r="DZ43" s="15">
        <f t="shared" si="55"/>
        <v>1584.5601527026015</v>
      </c>
      <c r="EA43" s="15">
        <f t="shared" si="55"/>
        <v>1586.697753607929</v>
      </c>
      <c r="EB43" s="15">
        <f aca="true" t="shared" si="56" ref="EB43:GM43">+EB40</f>
        <v>1588.8390414574774</v>
      </c>
      <c r="EC43" s="15">
        <f t="shared" si="56"/>
        <v>1590.984024925208</v>
      </c>
      <c r="ED43" s="15">
        <f t="shared" si="56"/>
        <v>1593.1327127058616</v>
      </c>
      <c r="EE43" s="15">
        <f t="shared" si="56"/>
        <v>1595.2851135150086</v>
      </c>
      <c r="EF43" s="15">
        <f t="shared" si="56"/>
        <v>1597.441236089099</v>
      </c>
      <c r="EG43" s="15">
        <f t="shared" si="56"/>
        <v>1599.6010891855142</v>
      </c>
      <c r="EH43" s="15">
        <f t="shared" si="56"/>
        <v>1601.764681582618</v>
      </c>
      <c r="EI43" s="15">
        <f t="shared" si="56"/>
        <v>1603.932022079806</v>
      </c>
      <c r="EJ43" s="15">
        <f t="shared" si="56"/>
        <v>1606.1031194975576</v>
      </c>
      <c r="EK43" s="15">
        <f t="shared" si="56"/>
        <v>1608.2779826774874</v>
      </c>
      <c r="EL43" s="15">
        <f t="shared" si="56"/>
        <v>1610.4566204823964</v>
      </c>
      <c r="EM43" s="15">
        <f t="shared" si="56"/>
        <v>1612.639041796322</v>
      </c>
      <c r="EN43" s="15">
        <f t="shared" si="56"/>
        <v>1614.8252555245926</v>
      </c>
      <c r="EO43" s="15">
        <f t="shared" si="56"/>
        <v>1617.0152705938765</v>
      </c>
      <c r="EP43" s="15">
        <f t="shared" si="56"/>
        <v>1619.209095952235</v>
      </c>
      <c r="EQ43" s="15">
        <f t="shared" si="56"/>
        <v>1621.406740569174</v>
      </c>
      <c r="ER43" s="15">
        <f t="shared" si="56"/>
        <v>1623.6082134356952</v>
      </c>
      <c r="ES43" s="15">
        <f t="shared" si="56"/>
        <v>1625.8135235643515</v>
      </c>
      <c r="ET43" s="15">
        <f t="shared" si="56"/>
        <v>1628.0226799892953</v>
      </c>
      <c r="EU43" s="15">
        <f t="shared" si="56"/>
        <v>1630.235691766333</v>
      </c>
      <c r="EV43" s="15">
        <f t="shared" si="56"/>
        <v>1632.4525679729772</v>
      </c>
      <c r="EW43" s="15">
        <f t="shared" si="56"/>
        <v>1634.6733177085002</v>
      </c>
      <c r="EX43" s="15">
        <f t="shared" si="56"/>
        <v>1636.8979500939854</v>
      </c>
      <c r="EY43" s="15">
        <f t="shared" si="56"/>
        <v>1639.1264742723813</v>
      </c>
      <c r="EZ43" s="15">
        <f t="shared" si="56"/>
        <v>1641.358899408554</v>
      </c>
      <c r="FA43" s="15">
        <f t="shared" si="56"/>
        <v>1643.5952346893414</v>
      </c>
      <c r="FB43" s="15">
        <f t="shared" si="56"/>
        <v>1645.8354893236055</v>
      </c>
      <c r="FC43" s="15">
        <f t="shared" si="56"/>
        <v>1648.0796725422865</v>
      </c>
      <c r="FD43" s="15">
        <f t="shared" si="56"/>
        <v>1650.3277935984552</v>
      </c>
      <c r="FE43" s="15">
        <f t="shared" si="56"/>
        <v>1652.5798617673693</v>
      </c>
      <c r="FF43" s="15">
        <f t="shared" si="56"/>
        <v>1654.835886346525</v>
      </c>
      <c r="FG43" s="15">
        <f t="shared" si="56"/>
        <v>1657.0958766557114</v>
      </c>
      <c r="FH43" s="15">
        <f t="shared" si="56"/>
        <v>1659.3598420370663</v>
      </c>
      <c r="FI43" s="15">
        <f t="shared" si="56"/>
        <v>1661.6277918551273</v>
      </c>
      <c r="FJ43" s="15">
        <f t="shared" si="56"/>
        <v>1663.8997354968892</v>
      </c>
      <c r="FK43" s="15">
        <f t="shared" si="56"/>
        <v>1666.1756823718583</v>
      </c>
      <c r="FL43" s="15">
        <f t="shared" si="56"/>
        <v>1668.4556419121045</v>
      </c>
      <c r="FM43" s="15">
        <f t="shared" si="56"/>
        <v>1670.7396235723186</v>
      </c>
      <c r="FN43" s="15">
        <f t="shared" si="56"/>
        <v>1673.027636829867</v>
      </c>
      <c r="FO43" s="15">
        <f t="shared" si="56"/>
        <v>1675.319691184846</v>
      </c>
      <c r="FP43" s="15">
        <f t="shared" si="56"/>
        <v>1677.6157961601368</v>
      </c>
      <c r="FQ43" s="15">
        <f t="shared" si="56"/>
        <v>1679.9159613014615</v>
      </c>
      <c r="FR43" s="15">
        <f t="shared" si="56"/>
        <v>1682.22019617744</v>
      </c>
      <c r="FS43" s="15">
        <f t="shared" si="56"/>
        <v>1684.5285103796407</v>
      </c>
      <c r="FT43" s="15">
        <f t="shared" si="56"/>
        <v>1686.8409135226439</v>
      </c>
      <c r="FU43" s="15">
        <f t="shared" si="56"/>
        <v>1689.1574152440899</v>
      </c>
      <c r="FV43" s="15">
        <f t="shared" si="56"/>
        <v>1691.4780252047403</v>
      </c>
      <c r="FW43" s="15">
        <f t="shared" si="56"/>
        <v>1693.8027530885324</v>
      </c>
      <c r="FX43" s="15">
        <f t="shared" si="56"/>
        <v>1696.1316086026352</v>
      </c>
      <c r="FY43" s="15">
        <f t="shared" si="56"/>
        <v>1698.4646014775062</v>
      </c>
      <c r="FZ43" s="15">
        <f t="shared" si="56"/>
        <v>1700.8017414669487</v>
      </c>
      <c r="GA43" s="15">
        <f t="shared" si="56"/>
        <v>1703.143038348166</v>
      </c>
      <c r="GB43" s="15">
        <f t="shared" si="56"/>
        <v>1705.4885019218227</v>
      </c>
      <c r="GC43" s="15">
        <f t="shared" si="56"/>
        <v>1707.8381420120977</v>
      </c>
      <c r="GD43" s="15">
        <f t="shared" si="56"/>
        <v>1710.1919684667423</v>
      </c>
      <c r="GE43" s="15">
        <f t="shared" si="56"/>
        <v>1712.5499911571387</v>
      </c>
      <c r="GF43" s="15">
        <f t="shared" si="56"/>
        <v>1714.9122199783567</v>
      </c>
      <c r="GG43" s="15">
        <f t="shared" si="56"/>
        <v>1717.278664849211</v>
      </c>
      <c r="GH43" s="15">
        <f t="shared" si="56"/>
        <v>1719.6493357123193</v>
      </c>
      <c r="GI43" s="15">
        <f t="shared" si="56"/>
        <v>1722.0242425341594</v>
      </c>
      <c r="GJ43" s="15">
        <f t="shared" si="56"/>
        <v>1724.403395305129</v>
      </c>
      <c r="GK43" s="15">
        <f t="shared" si="56"/>
        <v>1726.786804039601</v>
      </c>
      <c r="GL43" s="15">
        <f t="shared" si="56"/>
        <v>1729.1744787759849</v>
      </c>
      <c r="GM43" s="15">
        <f t="shared" si="56"/>
        <v>1731.5664295767835</v>
      </c>
      <c r="GN43" s="15">
        <f aca="true" t="shared" si="57" ref="GN43:IS43">+GN40</f>
        <v>1733.9626665286507</v>
      </c>
      <c r="GO43" s="15">
        <f t="shared" si="57"/>
        <v>1736.3631997424523</v>
      </c>
      <c r="GP43" s="15">
        <f t="shared" si="57"/>
        <v>1738.7680393533224</v>
      </c>
      <c r="GQ43" s="15">
        <f t="shared" si="57"/>
        <v>1741.1771955207255</v>
      </c>
      <c r="GR43" s="15">
        <f t="shared" si="57"/>
        <v>1743.590678428513</v>
      </c>
      <c r="GS43" s="15">
        <f t="shared" si="57"/>
        <v>1746.0084982849821</v>
      </c>
      <c r="GT43" s="15">
        <f t="shared" si="57"/>
        <v>1748.4306653229396</v>
      </c>
      <c r="GU43" s="15">
        <f t="shared" si="57"/>
        <v>1750.8571897997547</v>
      </c>
      <c r="GV43" s="15">
        <f t="shared" si="57"/>
        <v>1753.2880819974255</v>
      </c>
      <c r="GW43" s="15">
        <f t="shared" si="57"/>
        <v>1755.7233522226338</v>
      </c>
      <c r="GX43" s="15">
        <f t="shared" si="57"/>
        <v>1758.1630108068075</v>
      </c>
      <c r="GY43" s="15">
        <f t="shared" si="57"/>
        <v>1760.607068106181</v>
      </c>
      <c r="GZ43" s="15">
        <f t="shared" si="57"/>
        <v>1763.0555345018543</v>
      </c>
      <c r="HA43" s="15">
        <f t="shared" si="57"/>
        <v>1765.5084203998545</v>
      </c>
      <c r="HB43" s="15">
        <f t="shared" si="57"/>
        <v>1767.9657362311943</v>
      </c>
      <c r="HC43" s="15">
        <f t="shared" si="57"/>
        <v>1770.4274924519368</v>
      </c>
      <c r="HD43" s="15">
        <f t="shared" si="57"/>
        <v>1772.8936995432528</v>
      </c>
      <c r="HE43" s="15">
        <f t="shared" si="57"/>
        <v>1775.3643680114815</v>
      </c>
      <c r="HF43" s="15">
        <f t="shared" si="57"/>
        <v>1777.839508388196</v>
      </c>
      <c r="HG43" s="15">
        <f t="shared" si="57"/>
        <v>1780.3191312302608</v>
      </c>
      <c r="HH43" s="15">
        <f t="shared" si="57"/>
        <v>1782.803247119893</v>
      </c>
      <c r="HI43" s="15">
        <f t="shared" si="57"/>
        <v>1785.291866664727</v>
      </c>
      <c r="HJ43" s="15">
        <f t="shared" si="57"/>
        <v>1787.785000497874</v>
      </c>
      <c r="HK43" s="15">
        <f t="shared" si="57"/>
        <v>1790.2826592779857</v>
      </c>
      <c r="HL43" s="15">
        <f t="shared" si="57"/>
        <v>1792.7848536893134</v>
      </c>
      <c r="HM43" s="15">
        <f t="shared" si="57"/>
        <v>1795.2915944417732</v>
      </c>
      <c r="HN43" s="15">
        <f t="shared" si="57"/>
        <v>1797.8028922710068</v>
      </c>
      <c r="HO43" s="15">
        <f t="shared" si="57"/>
        <v>1800.3187579384464</v>
      </c>
      <c r="HP43" s="15">
        <f t="shared" si="57"/>
        <v>1802.8392022313737</v>
      </c>
      <c r="HQ43" s="15">
        <f t="shared" si="57"/>
        <v>1805.3642359629855</v>
      </c>
      <c r="HR43" s="15">
        <f t="shared" si="57"/>
        <v>1807.893869972456</v>
      </c>
      <c r="HS43" s="15">
        <f t="shared" si="57"/>
        <v>1810.4281151249997</v>
      </c>
      <c r="HT43" s="15">
        <f t="shared" si="57"/>
        <v>1812.9669823119361</v>
      </c>
      <c r="HU43" s="15">
        <f t="shared" si="57"/>
        <v>1815.5104824507498</v>
      </c>
      <c r="HV43" s="15">
        <f t="shared" si="57"/>
        <v>1818.0586264851595</v>
      </c>
      <c r="HW43" s="15">
        <f t="shared" si="57"/>
        <v>1820.6114253851758</v>
      </c>
      <c r="HX43" s="15">
        <f t="shared" si="57"/>
        <v>1823.1688901471703</v>
      </c>
      <c r="HY43" s="15">
        <f t="shared" si="57"/>
        <v>1825.7310317939362</v>
      </c>
      <c r="HZ43" s="15">
        <f t="shared" si="57"/>
        <v>1828.297861374754</v>
      </c>
      <c r="IA43" s="15">
        <f t="shared" si="57"/>
        <v>1830.8693899654575</v>
      </c>
      <c r="IB43" s="15">
        <f t="shared" si="57"/>
        <v>1833.4456286684945</v>
      </c>
      <c r="IC43" s="15">
        <f t="shared" si="57"/>
        <v>1836.0265886129953</v>
      </c>
      <c r="ID43" s="15">
        <f t="shared" si="57"/>
        <v>1838.6122809548356</v>
      </c>
      <c r="IE43" s="15">
        <f t="shared" si="57"/>
        <v>1841.202716876701</v>
      </c>
      <c r="IF43" s="15">
        <f t="shared" si="57"/>
        <v>1843.7979075881562</v>
      </c>
      <c r="IG43" s="15">
        <f t="shared" si="57"/>
        <v>1846.3978643257042</v>
      </c>
      <c r="IH43" s="15">
        <f t="shared" si="57"/>
        <v>1849.0025983528576</v>
      </c>
      <c r="II43" s="15">
        <f t="shared" si="57"/>
        <v>1851.6121209602002</v>
      </c>
      <c r="IJ43" s="15">
        <f t="shared" si="57"/>
        <v>1854.2264434654555</v>
      </c>
      <c r="IK43" s="15">
        <f t="shared" si="57"/>
        <v>1856.8455772135512</v>
      </c>
      <c r="IL43" s="15">
        <f t="shared" si="57"/>
        <v>1859.469533576687</v>
      </c>
      <c r="IM43" s="15">
        <f t="shared" si="57"/>
        <v>1862.0983239543982</v>
      </c>
      <c r="IN43" s="15">
        <f t="shared" si="57"/>
        <v>1864.731959773625</v>
      </c>
      <c r="IO43" s="15">
        <f t="shared" si="57"/>
        <v>1867.3704524887785</v>
      </c>
      <c r="IP43" s="15">
        <f t="shared" si="57"/>
        <v>1870.013813581807</v>
      </c>
      <c r="IQ43" s="15">
        <f t="shared" si="57"/>
        <v>1872.662054562262</v>
      </c>
      <c r="IR43" s="15">
        <f t="shared" si="57"/>
        <v>1875.3151869673673</v>
      </c>
      <c r="IS43" s="15">
        <f t="shared" si="57"/>
        <v>1877.9732223620867</v>
      </c>
      <c r="IT43" s="15">
        <f>+IT40</f>
        <v>1880.6361723391885</v>
      </c>
      <c r="IU43" s="15">
        <f>+IU40</f>
        <v>1883.3040485193164</v>
      </c>
      <c r="IV43" s="15">
        <f>+IV40</f>
        <v>1885.9768625510562</v>
      </c>
    </row>
    <row r="44" spans="1:256" s="15" customFormat="1" ht="12">
      <c r="A44" s="16" t="s">
        <v>19</v>
      </c>
      <c r="B44" s="15">
        <f>+B18</f>
        <v>1250</v>
      </c>
      <c r="C44" s="15">
        <f>+(1+$B$19/12)*B44</f>
        <v>1252.0833333333335</v>
      </c>
      <c r="D44" s="15">
        <f aca="true" t="shared" si="58" ref="D44:BO44">+(1+$B$19/12)*C44</f>
        <v>1254.1701388888891</v>
      </c>
      <c r="E44" s="15">
        <f t="shared" si="58"/>
        <v>1256.260422453704</v>
      </c>
      <c r="F44" s="15">
        <f t="shared" si="58"/>
        <v>1258.3541898244603</v>
      </c>
      <c r="G44" s="15">
        <f t="shared" si="58"/>
        <v>1260.451446807501</v>
      </c>
      <c r="H44" s="15">
        <f t="shared" si="58"/>
        <v>1262.552199218847</v>
      </c>
      <c r="I44" s="15">
        <f t="shared" si="58"/>
        <v>1264.6564528842116</v>
      </c>
      <c r="J44" s="15">
        <f t="shared" si="58"/>
        <v>1266.7642136390186</v>
      </c>
      <c r="K44" s="15">
        <f t="shared" si="58"/>
        <v>1268.875487328417</v>
      </c>
      <c r="L44" s="15">
        <f t="shared" si="58"/>
        <v>1270.9902798072976</v>
      </c>
      <c r="M44" s="15">
        <f t="shared" si="58"/>
        <v>1273.1085969403098</v>
      </c>
      <c r="N44" s="15">
        <f t="shared" si="58"/>
        <v>1275.230444601877</v>
      </c>
      <c r="O44" s="15">
        <f t="shared" si="58"/>
        <v>1277.3558286762136</v>
      </c>
      <c r="P44" s="15">
        <f t="shared" si="58"/>
        <v>1279.4847550573406</v>
      </c>
      <c r="Q44" s="15">
        <f t="shared" si="58"/>
        <v>1281.617229649103</v>
      </c>
      <c r="R44" s="15">
        <f t="shared" si="58"/>
        <v>1283.7532583651848</v>
      </c>
      <c r="S44" s="15">
        <f t="shared" si="58"/>
        <v>1285.892847129127</v>
      </c>
      <c r="T44" s="15">
        <f t="shared" si="58"/>
        <v>1288.0360018743422</v>
      </c>
      <c r="U44" s="15">
        <f t="shared" si="58"/>
        <v>1290.182728544133</v>
      </c>
      <c r="V44" s="15">
        <f t="shared" si="58"/>
        <v>1292.3330330917065</v>
      </c>
      <c r="W44" s="15">
        <f t="shared" si="58"/>
        <v>1294.4869214801927</v>
      </c>
      <c r="X44" s="15">
        <f t="shared" si="58"/>
        <v>1296.6443996826597</v>
      </c>
      <c r="Y44" s="15">
        <f t="shared" si="58"/>
        <v>1298.805473682131</v>
      </c>
      <c r="Z44" s="15">
        <f t="shared" si="58"/>
        <v>1300.9701494716012</v>
      </c>
      <c r="AA44" s="15">
        <f t="shared" si="58"/>
        <v>1303.1384330540538</v>
      </c>
      <c r="AB44" s="15">
        <f t="shared" si="58"/>
        <v>1305.3103304424774</v>
      </c>
      <c r="AC44" s="15">
        <f t="shared" si="58"/>
        <v>1307.4858476598815</v>
      </c>
      <c r="AD44" s="15">
        <f t="shared" si="58"/>
        <v>1309.6649907393148</v>
      </c>
      <c r="AE44" s="15">
        <f t="shared" si="58"/>
        <v>1311.8477657238805</v>
      </c>
      <c r="AF44" s="15">
        <f t="shared" si="58"/>
        <v>1314.0341786667536</v>
      </c>
      <c r="AG44" s="15">
        <f t="shared" si="58"/>
        <v>1316.2242356311983</v>
      </c>
      <c r="AH44" s="15">
        <f t="shared" si="58"/>
        <v>1318.4179426905837</v>
      </c>
      <c r="AI44" s="15">
        <f t="shared" si="58"/>
        <v>1320.6153059284013</v>
      </c>
      <c r="AJ44" s="15">
        <f t="shared" si="58"/>
        <v>1322.816331438282</v>
      </c>
      <c r="AK44" s="15">
        <f t="shared" si="58"/>
        <v>1325.0210253240125</v>
      </c>
      <c r="AL44" s="15">
        <f t="shared" si="58"/>
        <v>1327.2293936995525</v>
      </c>
      <c r="AM44" s="15">
        <f t="shared" si="58"/>
        <v>1329.4414426890519</v>
      </c>
      <c r="AN44" s="15">
        <f t="shared" si="58"/>
        <v>1331.657178426867</v>
      </c>
      <c r="AO44" s="15">
        <f t="shared" si="58"/>
        <v>1333.8766070575784</v>
      </c>
      <c r="AP44" s="15">
        <f t="shared" si="58"/>
        <v>1336.0997347360078</v>
      </c>
      <c r="AQ44" s="15">
        <f t="shared" si="58"/>
        <v>1338.3265676272345</v>
      </c>
      <c r="AR44" s="15">
        <f t="shared" si="58"/>
        <v>1340.5571119066133</v>
      </c>
      <c r="AS44" s="15">
        <f t="shared" si="58"/>
        <v>1342.791373759791</v>
      </c>
      <c r="AT44" s="15">
        <f t="shared" si="58"/>
        <v>1345.0293593827241</v>
      </c>
      <c r="AU44" s="15">
        <f t="shared" si="58"/>
        <v>1347.2710749816954</v>
      </c>
      <c r="AV44" s="15">
        <f t="shared" si="58"/>
        <v>1349.5165267733316</v>
      </c>
      <c r="AW44" s="15">
        <f t="shared" si="58"/>
        <v>1351.7657209846207</v>
      </c>
      <c r="AX44" s="15">
        <f t="shared" si="58"/>
        <v>1354.0186638529285</v>
      </c>
      <c r="AY44" s="15">
        <f t="shared" si="58"/>
        <v>1356.2753616260168</v>
      </c>
      <c r="AZ44" s="15">
        <f t="shared" si="58"/>
        <v>1358.5358205620603</v>
      </c>
      <c r="BA44" s="15">
        <f t="shared" si="58"/>
        <v>1360.8000469296637</v>
      </c>
      <c r="BB44" s="15">
        <f t="shared" si="58"/>
        <v>1363.0680470078798</v>
      </c>
      <c r="BC44" s="15">
        <f t="shared" si="58"/>
        <v>1365.3398270862263</v>
      </c>
      <c r="BD44" s="15">
        <f t="shared" si="58"/>
        <v>1367.6153934647034</v>
      </c>
      <c r="BE44" s="15">
        <f t="shared" si="58"/>
        <v>1369.8947524538114</v>
      </c>
      <c r="BF44" s="15">
        <f t="shared" si="58"/>
        <v>1372.1779103745678</v>
      </c>
      <c r="BG44" s="15">
        <f t="shared" si="58"/>
        <v>1374.4648735585254</v>
      </c>
      <c r="BH44" s="15">
        <f t="shared" si="58"/>
        <v>1376.7556483477897</v>
      </c>
      <c r="BI44" s="15">
        <f t="shared" si="58"/>
        <v>1379.050241095036</v>
      </c>
      <c r="BJ44" s="15">
        <f t="shared" si="58"/>
        <v>1381.3486581635277</v>
      </c>
      <c r="BK44" s="15">
        <f t="shared" si="58"/>
        <v>1383.6509059271336</v>
      </c>
      <c r="BL44" s="15">
        <f t="shared" si="58"/>
        <v>1385.9569907703456</v>
      </c>
      <c r="BM44" s="15">
        <f t="shared" si="58"/>
        <v>1388.2669190882962</v>
      </c>
      <c r="BN44" s="15">
        <f t="shared" si="58"/>
        <v>1390.5806972867767</v>
      </c>
      <c r="BO44" s="15">
        <f t="shared" si="58"/>
        <v>1392.8983317822547</v>
      </c>
      <c r="BP44" s="15">
        <f aca="true" t="shared" si="59" ref="BP44:EA44">+(1+$B$19/12)*BO44</f>
        <v>1395.2198290018919</v>
      </c>
      <c r="BQ44" s="15">
        <f t="shared" si="59"/>
        <v>1397.5451953835618</v>
      </c>
      <c r="BR44" s="15">
        <f t="shared" si="59"/>
        <v>1399.8744373758677</v>
      </c>
      <c r="BS44" s="15">
        <f t="shared" si="59"/>
        <v>1402.2075614381608</v>
      </c>
      <c r="BT44" s="15">
        <f t="shared" si="59"/>
        <v>1404.5445740405578</v>
      </c>
      <c r="BU44" s="15">
        <f t="shared" si="59"/>
        <v>1406.8854816639587</v>
      </c>
      <c r="BV44" s="15">
        <f t="shared" si="59"/>
        <v>1409.2302908000654</v>
      </c>
      <c r="BW44" s="15">
        <f t="shared" si="59"/>
        <v>1411.5790079513988</v>
      </c>
      <c r="BX44" s="15">
        <f t="shared" si="59"/>
        <v>1413.931639631318</v>
      </c>
      <c r="BY44" s="15">
        <f t="shared" si="59"/>
        <v>1416.2881923640368</v>
      </c>
      <c r="BZ44" s="15">
        <f t="shared" si="59"/>
        <v>1418.6486726846435</v>
      </c>
      <c r="CA44" s="15">
        <f t="shared" si="59"/>
        <v>1421.013087139118</v>
      </c>
      <c r="CB44" s="15">
        <f t="shared" si="59"/>
        <v>1423.3814422843498</v>
      </c>
      <c r="CC44" s="15">
        <f t="shared" si="59"/>
        <v>1425.753744688157</v>
      </c>
      <c r="CD44" s="15">
        <f t="shared" si="59"/>
        <v>1428.130000929304</v>
      </c>
      <c r="CE44" s="15">
        <f t="shared" si="59"/>
        <v>1430.5102175975196</v>
      </c>
      <c r="CF44" s="15">
        <f t="shared" si="59"/>
        <v>1432.8944012935156</v>
      </c>
      <c r="CG44" s="15">
        <f t="shared" si="59"/>
        <v>1435.2825586290048</v>
      </c>
      <c r="CH44" s="15">
        <f t="shared" si="59"/>
        <v>1437.6746962267198</v>
      </c>
      <c r="CI44" s="15">
        <f t="shared" si="59"/>
        <v>1440.0708207204311</v>
      </c>
      <c r="CJ44" s="15">
        <f t="shared" si="59"/>
        <v>1442.4709387549653</v>
      </c>
      <c r="CK44" s="15">
        <f t="shared" si="59"/>
        <v>1444.8750569862236</v>
      </c>
      <c r="CL44" s="15">
        <f t="shared" si="59"/>
        <v>1447.2831820812007</v>
      </c>
      <c r="CM44" s="15">
        <f t="shared" si="59"/>
        <v>1449.6953207180027</v>
      </c>
      <c r="CN44" s="15">
        <f t="shared" si="59"/>
        <v>1452.1114795858662</v>
      </c>
      <c r="CO44" s="15">
        <f t="shared" si="59"/>
        <v>1454.531665385176</v>
      </c>
      <c r="CP44" s="15">
        <f t="shared" si="59"/>
        <v>1456.9558848274846</v>
      </c>
      <c r="CQ44" s="15">
        <f t="shared" si="59"/>
        <v>1459.3841446355304</v>
      </c>
      <c r="CR44" s="15">
        <f t="shared" si="59"/>
        <v>1461.8164515432563</v>
      </c>
      <c r="CS44" s="15">
        <f t="shared" si="59"/>
        <v>1464.2528122958286</v>
      </c>
      <c r="CT44" s="15">
        <f t="shared" si="59"/>
        <v>1466.693233649655</v>
      </c>
      <c r="CU44" s="15">
        <f t="shared" si="59"/>
        <v>1469.1377223724044</v>
      </c>
      <c r="CV44" s="15">
        <f t="shared" si="59"/>
        <v>1471.586285243025</v>
      </c>
      <c r="CW44" s="15">
        <f t="shared" si="59"/>
        <v>1474.0389290517635</v>
      </c>
      <c r="CX44" s="15">
        <f t="shared" si="59"/>
        <v>1476.495660600183</v>
      </c>
      <c r="CY44" s="15">
        <f t="shared" si="59"/>
        <v>1478.9564867011834</v>
      </c>
      <c r="CZ44" s="15">
        <f t="shared" si="59"/>
        <v>1481.4214141790187</v>
      </c>
      <c r="DA44" s="15">
        <f t="shared" si="59"/>
        <v>1483.890449869317</v>
      </c>
      <c r="DB44" s="15">
        <f t="shared" si="59"/>
        <v>1486.3636006190993</v>
      </c>
      <c r="DC44" s="15">
        <f t="shared" si="59"/>
        <v>1488.840873286798</v>
      </c>
      <c r="DD44" s="15">
        <f t="shared" si="59"/>
        <v>1491.322274742276</v>
      </c>
      <c r="DE44" s="15">
        <f t="shared" si="59"/>
        <v>1493.8078118668466</v>
      </c>
      <c r="DF44" s="15">
        <f t="shared" si="59"/>
        <v>1496.2974915532914</v>
      </c>
      <c r="DG44" s="15">
        <f t="shared" si="59"/>
        <v>1498.7913207058803</v>
      </c>
      <c r="DH44" s="15">
        <f t="shared" si="59"/>
        <v>1501.28930624039</v>
      </c>
      <c r="DI44" s="15">
        <f t="shared" si="59"/>
        <v>1503.791455084124</v>
      </c>
      <c r="DJ44" s="15">
        <f t="shared" si="59"/>
        <v>1506.297774175931</v>
      </c>
      <c r="DK44" s="15">
        <f t="shared" si="59"/>
        <v>1508.8082704662243</v>
      </c>
      <c r="DL44" s="15">
        <f t="shared" si="59"/>
        <v>1511.3229509170014</v>
      </c>
      <c r="DM44" s="15">
        <f t="shared" si="59"/>
        <v>1513.8418225018631</v>
      </c>
      <c r="DN44" s="15">
        <f t="shared" si="59"/>
        <v>1516.364892206033</v>
      </c>
      <c r="DO44" s="15">
        <f t="shared" si="59"/>
        <v>1518.8921670263762</v>
      </c>
      <c r="DP44" s="15">
        <f t="shared" si="59"/>
        <v>1521.4236539714202</v>
      </c>
      <c r="DQ44" s="15">
        <f t="shared" si="59"/>
        <v>1523.9593600613725</v>
      </c>
      <c r="DR44" s="15">
        <f t="shared" si="59"/>
        <v>1526.4992923281416</v>
      </c>
      <c r="DS44" s="15">
        <f t="shared" si="59"/>
        <v>1529.0434578153552</v>
      </c>
      <c r="DT44" s="15">
        <f t="shared" si="59"/>
        <v>1531.5918635783808</v>
      </c>
      <c r="DU44" s="15">
        <f t="shared" si="59"/>
        <v>1534.1445166843448</v>
      </c>
      <c r="DV44" s="15">
        <f t="shared" si="59"/>
        <v>1536.701424212152</v>
      </c>
      <c r="DW44" s="15">
        <f t="shared" si="59"/>
        <v>1539.2625932525057</v>
      </c>
      <c r="DX44" s="15">
        <f t="shared" si="59"/>
        <v>1541.8280309079266</v>
      </c>
      <c r="DY44" s="15">
        <f t="shared" si="59"/>
        <v>1544.3977442927733</v>
      </c>
      <c r="DZ44" s="15">
        <f t="shared" si="59"/>
        <v>1546.9717405332613</v>
      </c>
      <c r="EA44" s="15">
        <f t="shared" si="59"/>
        <v>1549.5500267674834</v>
      </c>
      <c r="EB44" s="15">
        <f aca="true" t="shared" si="60" ref="EB44:GM44">+(1+$B$19/12)*EA44</f>
        <v>1552.1326101454292</v>
      </c>
      <c r="EC44" s="15">
        <f t="shared" si="60"/>
        <v>1554.719497829005</v>
      </c>
      <c r="ED44" s="15">
        <f t="shared" si="60"/>
        <v>1557.3106969920534</v>
      </c>
      <c r="EE44" s="15">
        <f t="shared" si="60"/>
        <v>1559.9062148203736</v>
      </c>
      <c r="EF44" s="15">
        <f t="shared" si="60"/>
        <v>1562.506058511741</v>
      </c>
      <c r="EG44" s="15">
        <f t="shared" si="60"/>
        <v>1565.1102352759274</v>
      </c>
      <c r="EH44" s="15">
        <f t="shared" si="60"/>
        <v>1567.7187523347206</v>
      </c>
      <c r="EI44" s="15">
        <f t="shared" si="60"/>
        <v>1570.3316169219452</v>
      </c>
      <c r="EJ44" s="15">
        <f t="shared" si="60"/>
        <v>1572.9488362834818</v>
      </c>
      <c r="EK44" s="15">
        <f t="shared" si="60"/>
        <v>1575.5704176772877</v>
      </c>
      <c r="EL44" s="15">
        <f t="shared" si="60"/>
        <v>1578.1963683734166</v>
      </c>
      <c r="EM44" s="15">
        <f t="shared" si="60"/>
        <v>1580.826695654039</v>
      </c>
      <c r="EN44" s="15">
        <f t="shared" si="60"/>
        <v>1583.4614068134624</v>
      </c>
      <c r="EO44" s="15">
        <f t="shared" si="60"/>
        <v>1586.1005091581517</v>
      </c>
      <c r="EP44" s="15">
        <f t="shared" si="60"/>
        <v>1588.7440100067486</v>
      </c>
      <c r="EQ44" s="15">
        <f t="shared" si="60"/>
        <v>1591.3919166900932</v>
      </c>
      <c r="ER44" s="15">
        <f t="shared" si="60"/>
        <v>1594.0442365512436</v>
      </c>
      <c r="ES44" s="15">
        <f t="shared" si="60"/>
        <v>1596.7009769454958</v>
      </c>
      <c r="ET44" s="15">
        <f t="shared" si="60"/>
        <v>1599.362145240405</v>
      </c>
      <c r="EU44" s="15">
        <f t="shared" si="60"/>
        <v>1602.0277488158058</v>
      </c>
      <c r="EV44" s="15">
        <f t="shared" si="60"/>
        <v>1604.6977950638322</v>
      </c>
      <c r="EW44" s="15">
        <f t="shared" si="60"/>
        <v>1607.3722913889387</v>
      </c>
      <c r="EX44" s="15">
        <f t="shared" si="60"/>
        <v>1610.0512452079204</v>
      </c>
      <c r="EY44" s="15">
        <f t="shared" si="60"/>
        <v>1612.7346639499337</v>
      </c>
      <c r="EZ44" s="15">
        <f t="shared" si="60"/>
        <v>1615.422555056517</v>
      </c>
      <c r="FA44" s="15">
        <f t="shared" si="60"/>
        <v>1618.1149259816113</v>
      </c>
      <c r="FB44" s="15">
        <f t="shared" si="60"/>
        <v>1620.8117841915807</v>
      </c>
      <c r="FC44" s="15">
        <f t="shared" si="60"/>
        <v>1623.5131371652335</v>
      </c>
      <c r="FD44" s="15">
        <f t="shared" si="60"/>
        <v>1626.2189923938422</v>
      </c>
      <c r="FE44" s="15">
        <f t="shared" si="60"/>
        <v>1628.9293573811653</v>
      </c>
      <c r="FF44" s="15">
        <f t="shared" si="60"/>
        <v>1631.6442396434672</v>
      </c>
      <c r="FG44" s="15">
        <f t="shared" si="60"/>
        <v>1634.3636467095398</v>
      </c>
      <c r="FH44" s="15">
        <f t="shared" si="60"/>
        <v>1637.0875861207223</v>
      </c>
      <c r="FI44" s="15">
        <f t="shared" si="60"/>
        <v>1639.8160654309236</v>
      </c>
      <c r="FJ44" s="15">
        <f t="shared" si="60"/>
        <v>1642.549092206642</v>
      </c>
      <c r="FK44" s="15">
        <f t="shared" si="60"/>
        <v>1645.2866740269865</v>
      </c>
      <c r="FL44" s="15">
        <f t="shared" si="60"/>
        <v>1648.0288184836982</v>
      </c>
      <c r="FM44" s="15">
        <f t="shared" si="60"/>
        <v>1650.775533181171</v>
      </c>
      <c r="FN44" s="15">
        <f t="shared" si="60"/>
        <v>1653.526825736473</v>
      </c>
      <c r="FO44" s="15">
        <f t="shared" si="60"/>
        <v>1656.2827037793672</v>
      </c>
      <c r="FP44" s="15">
        <f t="shared" si="60"/>
        <v>1659.043174952333</v>
      </c>
      <c r="FQ44" s="15">
        <f t="shared" si="60"/>
        <v>1661.8082469105868</v>
      </c>
      <c r="FR44" s="15">
        <f t="shared" si="60"/>
        <v>1664.5779273221046</v>
      </c>
      <c r="FS44" s="15">
        <f t="shared" si="60"/>
        <v>1667.3522238676414</v>
      </c>
      <c r="FT44" s="15">
        <f t="shared" si="60"/>
        <v>1670.1311442407543</v>
      </c>
      <c r="FU44" s="15">
        <f t="shared" si="60"/>
        <v>1672.9146961478223</v>
      </c>
      <c r="FV44" s="15">
        <f t="shared" si="60"/>
        <v>1675.7028873080687</v>
      </c>
      <c r="FW44" s="15">
        <f t="shared" si="60"/>
        <v>1678.4957254535823</v>
      </c>
      <c r="FX44" s="15">
        <f t="shared" si="60"/>
        <v>1681.2932183293383</v>
      </c>
      <c r="FY44" s="15">
        <f t="shared" si="60"/>
        <v>1684.0953736932206</v>
      </c>
      <c r="FZ44" s="15">
        <f t="shared" si="60"/>
        <v>1686.9021993160427</v>
      </c>
      <c r="GA44" s="15">
        <f t="shared" si="60"/>
        <v>1689.7137029815694</v>
      </c>
      <c r="GB44" s="15">
        <f t="shared" si="60"/>
        <v>1692.5298924865388</v>
      </c>
      <c r="GC44" s="15">
        <f t="shared" si="60"/>
        <v>1695.350775640683</v>
      </c>
      <c r="GD44" s="15">
        <f t="shared" si="60"/>
        <v>1698.1763602667509</v>
      </c>
      <c r="GE44" s="15">
        <f t="shared" si="60"/>
        <v>1701.0066542005288</v>
      </c>
      <c r="GF44" s="15">
        <f t="shared" si="60"/>
        <v>1703.8416652908631</v>
      </c>
      <c r="GG44" s="15">
        <f t="shared" si="60"/>
        <v>1706.6814013996814</v>
      </c>
      <c r="GH44" s="15">
        <f t="shared" si="60"/>
        <v>1709.5258704020143</v>
      </c>
      <c r="GI44" s="15">
        <f t="shared" si="60"/>
        <v>1712.3750801860178</v>
      </c>
      <c r="GJ44" s="15">
        <f t="shared" si="60"/>
        <v>1715.2290386529946</v>
      </c>
      <c r="GK44" s="15">
        <f t="shared" si="60"/>
        <v>1718.0877537174163</v>
      </c>
      <c r="GL44" s="15">
        <f t="shared" si="60"/>
        <v>1720.9512333069454</v>
      </c>
      <c r="GM44" s="15">
        <f t="shared" si="60"/>
        <v>1723.819485362457</v>
      </c>
      <c r="GN44" s="15">
        <f aca="true" t="shared" si="61" ref="GN44:IV44">+(1+$B$19/12)*GM44</f>
        <v>1726.6925178380611</v>
      </c>
      <c r="GO44" s="15">
        <f t="shared" si="61"/>
        <v>1729.5703387011247</v>
      </c>
      <c r="GP44" s="15">
        <f t="shared" si="61"/>
        <v>1732.4529559322932</v>
      </c>
      <c r="GQ44" s="15">
        <f t="shared" si="61"/>
        <v>1735.3403775255138</v>
      </c>
      <c r="GR44" s="15">
        <f t="shared" si="61"/>
        <v>1738.2326114880564</v>
      </c>
      <c r="GS44" s="15">
        <f t="shared" si="61"/>
        <v>1741.1296658405365</v>
      </c>
      <c r="GT44" s="15">
        <f t="shared" si="61"/>
        <v>1744.0315486169375</v>
      </c>
      <c r="GU44" s="15">
        <f t="shared" si="61"/>
        <v>1746.9382678646325</v>
      </c>
      <c r="GV44" s="15">
        <f t="shared" si="61"/>
        <v>1749.849831644407</v>
      </c>
      <c r="GW44" s="15">
        <f t="shared" si="61"/>
        <v>1752.7662480304812</v>
      </c>
      <c r="GX44" s="15">
        <f t="shared" si="61"/>
        <v>1755.687525110532</v>
      </c>
      <c r="GY44" s="15">
        <f t="shared" si="61"/>
        <v>1758.6136709857165</v>
      </c>
      <c r="GZ44" s="15">
        <f t="shared" si="61"/>
        <v>1761.5446937706927</v>
      </c>
      <c r="HA44" s="15">
        <f t="shared" si="61"/>
        <v>1764.480601593644</v>
      </c>
      <c r="HB44" s="15">
        <f t="shared" si="61"/>
        <v>1767.4214025963001</v>
      </c>
      <c r="HC44" s="15">
        <f t="shared" si="61"/>
        <v>1770.3671049339607</v>
      </c>
      <c r="HD44" s="15">
        <f t="shared" si="61"/>
        <v>1773.3177167755173</v>
      </c>
      <c r="HE44" s="15">
        <f t="shared" si="61"/>
        <v>1776.2732463034765</v>
      </c>
      <c r="HF44" s="15">
        <f t="shared" si="61"/>
        <v>1779.2337017139823</v>
      </c>
      <c r="HG44" s="15">
        <f t="shared" si="61"/>
        <v>1782.199091216839</v>
      </c>
      <c r="HH44" s="15">
        <f t="shared" si="61"/>
        <v>1785.1694230355338</v>
      </c>
      <c r="HI44" s="15">
        <f t="shared" si="61"/>
        <v>1788.1447054072598</v>
      </c>
      <c r="HJ44" s="15">
        <f t="shared" si="61"/>
        <v>1791.1249465829387</v>
      </c>
      <c r="HK44" s="15">
        <f t="shared" si="61"/>
        <v>1794.1101548272436</v>
      </c>
      <c r="HL44" s="15">
        <f t="shared" si="61"/>
        <v>1797.1003384186224</v>
      </c>
      <c r="HM44" s="15">
        <f t="shared" si="61"/>
        <v>1800.09550564932</v>
      </c>
      <c r="HN44" s="15">
        <f t="shared" si="61"/>
        <v>1803.0956648254023</v>
      </c>
      <c r="HO44" s="15">
        <f t="shared" si="61"/>
        <v>1806.100824266778</v>
      </c>
      <c r="HP44" s="15">
        <f t="shared" si="61"/>
        <v>1809.110992307223</v>
      </c>
      <c r="HQ44" s="15">
        <f t="shared" si="61"/>
        <v>1812.1261772944017</v>
      </c>
      <c r="HR44" s="15">
        <f t="shared" si="61"/>
        <v>1815.1463875898924</v>
      </c>
      <c r="HS44" s="15">
        <f t="shared" si="61"/>
        <v>1818.171631569209</v>
      </c>
      <c r="HT44" s="15">
        <f t="shared" si="61"/>
        <v>1821.2019176218244</v>
      </c>
      <c r="HU44" s="15">
        <f t="shared" si="61"/>
        <v>1824.237254151194</v>
      </c>
      <c r="HV44" s="15">
        <f t="shared" si="61"/>
        <v>1827.2776495747794</v>
      </c>
      <c r="HW44" s="15">
        <f t="shared" si="61"/>
        <v>1830.3231123240707</v>
      </c>
      <c r="HX44" s="15">
        <f t="shared" si="61"/>
        <v>1833.373650844611</v>
      </c>
      <c r="HY44" s="15">
        <f t="shared" si="61"/>
        <v>1836.4292735960187</v>
      </c>
      <c r="HZ44" s="15">
        <f t="shared" si="61"/>
        <v>1839.489989052012</v>
      </c>
      <c r="IA44" s="15">
        <f t="shared" si="61"/>
        <v>1842.5558057004323</v>
      </c>
      <c r="IB44" s="15">
        <f t="shared" si="61"/>
        <v>1845.6267320432664</v>
      </c>
      <c r="IC44" s="15">
        <f t="shared" si="61"/>
        <v>1848.702776596672</v>
      </c>
      <c r="ID44" s="15">
        <f t="shared" si="61"/>
        <v>1851.7839478909998</v>
      </c>
      <c r="IE44" s="15">
        <f t="shared" si="61"/>
        <v>1854.8702544708183</v>
      </c>
      <c r="IF44" s="15">
        <f t="shared" si="61"/>
        <v>1857.9617048949365</v>
      </c>
      <c r="IG44" s="15">
        <f t="shared" si="61"/>
        <v>1861.058307736428</v>
      </c>
      <c r="IH44" s="15">
        <f t="shared" si="61"/>
        <v>1864.1600715826555</v>
      </c>
      <c r="II44" s="15">
        <f t="shared" si="61"/>
        <v>1867.2670050352933</v>
      </c>
      <c r="IJ44" s="15">
        <f t="shared" si="61"/>
        <v>1870.3791167103523</v>
      </c>
      <c r="IK44" s="15">
        <f t="shared" si="61"/>
        <v>1873.4964152382029</v>
      </c>
      <c r="IL44" s="15">
        <f t="shared" si="61"/>
        <v>1876.6189092636</v>
      </c>
      <c r="IM44" s="15">
        <f t="shared" si="61"/>
        <v>1879.746607445706</v>
      </c>
      <c r="IN44" s="15">
        <f t="shared" si="61"/>
        <v>1882.8795184581156</v>
      </c>
      <c r="IO44" s="15">
        <f t="shared" si="61"/>
        <v>1886.0176509888793</v>
      </c>
      <c r="IP44" s="15">
        <f t="shared" si="61"/>
        <v>1889.1610137405276</v>
      </c>
      <c r="IQ44" s="15">
        <f t="shared" si="61"/>
        <v>1892.3096154300952</v>
      </c>
      <c r="IR44" s="15">
        <f t="shared" si="61"/>
        <v>1895.4634647891453</v>
      </c>
      <c r="IS44" s="15">
        <f t="shared" si="61"/>
        <v>1898.622570563794</v>
      </c>
      <c r="IT44" s="15">
        <f t="shared" si="61"/>
        <v>1901.7869415147336</v>
      </c>
      <c r="IU44" s="15">
        <f t="shared" si="61"/>
        <v>1904.9565864172582</v>
      </c>
      <c r="IV44" s="15">
        <f t="shared" si="61"/>
        <v>1908.1315140612871</v>
      </c>
    </row>
    <row r="45" spans="1:256" s="15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5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7" t="s">
        <v>41</v>
      </c>
      <c r="B47" s="18">
        <f>+B29</f>
        <v>46000</v>
      </c>
      <c r="C47" s="18">
        <f>+B47*(1+$B$20/12)+C43-C44</f>
        <v>46318.15919374973</v>
      </c>
      <c r="D47" s="18">
        <f>+C47*(1+$B$20/12)+D43-D44</f>
        <v>46637.55551448673</v>
      </c>
      <c r="E47" s="18">
        <f>+D47*(1+$B$20/12)+E43-E44</f>
        <v>46958.1944077707</v>
      </c>
      <c r="F47" s="18">
        <f aca="true" t="shared" si="62" ref="F47:BO47">+E47*(1+$B$20/12)+F43-F44</f>
        <v>47280.08134699749</v>
      </c>
      <c r="G47" s="18">
        <f t="shared" si="62"/>
        <v>47603.22183354387</v>
      </c>
      <c r="H47" s="18">
        <f t="shared" si="62"/>
        <v>47927.6213969131</v>
      </c>
      <c r="I47" s="18">
        <f t="shared" si="62"/>
        <v>48253.2855948812</v>
      </c>
      <c r="J47" s="18">
        <f t="shared" si="62"/>
        <v>48580.22001364402</v>
      </c>
      <c r="K47" s="18">
        <f t="shared" si="62"/>
        <v>48908.430267965035</v>
      </c>
      <c r="L47" s="18">
        <f t="shared" si="62"/>
        <v>49237.92200132389</v>
      </c>
      <c r="M47" s="18">
        <f t="shared" si="62"/>
        <v>49568.70088606573</v>
      </c>
      <c r="N47" s="18">
        <f t="shared" si="62"/>
        <v>49900.77262355131</v>
      </c>
      <c r="O47" s="18">
        <f t="shared" si="62"/>
        <v>50234.14294430784</v>
      </c>
      <c r="P47" s="18">
        <f t="shared" si="62"/>
        <v>50568.81760818064</v>
      </c>
      <c r="Q47" s="18">
        <f t="shared" si="62"/>
        <v>50904.80240448555</v>
      </c>
      <c r="R47" s="18">
        <f t="shared" si="62"/>
        <v>51242.10315216215</v>
      </c>
      <c r="S47" s="18">
        <f t="shared" si="62"/>
        <v>51580.72569992774</v>
      </c>
      <c r="T47" s="18">
        <f t="shared" si="62"/>
        <v>51920.67592643212</v>
      </c>
      <c r="U47" s="18">
        <f t="shared" si="62"/>
        <v>52261.959740413186</v>
      </c>
      <c r="V47" s="18">
        <f t="shared" si="62"/>
        <v>52604.58308085327</v>
      </c>
      <c r="W47" s="18">
        <f t="shared" si="62"/>
        <v>52948.55191713638</v>
      </c>
      <c r="X47" s="18">
        <f t="shared" si="62"/>
        <v>53293.87224920614</v>
      </c>
      <c r="Y47" s="18">
        <f t="shared" si="62"/>
        <v>53640.55010772462</v>
      </c>
      <c r="Z47" s="18">
        <f t="shared" si="62"/>
        <v>53988.59155423194</v>
      </c>
      <c r="AA47" s="18">
        <f t="shared" si="62"/>
        <v>54338.00268130672</v>
      </c>
      <c r="AB47" s="18">
        <f t="shared" si="62"/>
        <v>54688.789612727334</v>
      </c>
      <c r="AC47" s="18">
        <f t="shared" si="62"/>
        <v>55040.958503634</v>
      </c>
      <c r="AD47" s="18">
        <f t="shared" si="62"/>
        <v>55394.51554069172</v>
      </c>
      <c r="AE47" s="18">
        <f t="shared" si="62"/>
        <v>55749.466942254025</v>
      </c>
      <c r="AF47" s="18">
        <f t="shared" si="62"/>
        <v>56105.81895852757</v>
      </c>
      <c r="AG47" s="18">
        <f t="shared" si="62"/>
        <v>56463.57787173762</v>
      </c>
      <c r="AH47" s="18">
        <f t="shared" si="62"/>
        <v>56822.74999629431</v>
      </c>
      <c r="AI47" s="18">
        <f t="shared" si="62"/>
        <v>57183.34167895979</v>
      </c>
      <c r="AJ47" s="18">
        <f t="shared" si="62"/>
        <v>57545.35929901628</v>
      </c>
      <c r="AK47" s="18">
        <f t="shared" si="62"/>
        <v>57908.80926843491</v>
      </c>
      <c r="AL47" s="18">
        <f t="shared" si="62"/>
        <v>58273.69803204547</v>
      </c>
      <c r="AM47" s="18">
        <f t="shared" si="62"/>
        <v>58640.03206770702</v>
      </c>
      <c r="AN47" s="18">
        <f t="shared" si="62"/>
        <v>59007.817886479366</v>
      </c>
      <c r="AO47" s="18">
        <f t="shared" si="62"/>
        <v>59377.06203279545</v>
      </c>
      <c r="AP47" s="18">
        <f t="shared" si="62"/>
        <v>59747.7710846346</v>
      </c>
      <c r="AQ47" s="18">
        <f t="shared" si="62"/>
        <v>60119.95165369667</v>
      </c>
      <c r="AR47" s="18">
        <f t="shared" si="62"/>
        <v>60493.61038557706</v>
      </c>
      <c r="AS47" s="18">
        <f t="shared" si="62"/>
        <v>60868.75395994268</v>
      </c>
      <c r="AT47" s="18">
        <f t="shared" si="62"/>
        <v>61245.38909070877</v>
      </c>
      <c r="AU47" s="18">
        <f t="shared" si="62"/>
        <v>61623.52252621664</v>
      </c>
      <c r="AV47" s="18">
        <f t="shared" si="62"/>
        <v>62003.161049412374</v>
      </c>
      <c r="AW47" s="18">
        <f t="shared" si="62"/>
        <v>62384.31147802635</v>
      </c>
      <c r="AX47" s="18">
        <f t="shared" si="62"/>
        <v>62766.980664753755</v>
      </c>
      <c r="AY47" s="18">
        <f t="shared" si="62"/>
        <v>63151.17549743602</v>
      </c>
      <c r="AZ47" s="18">
        <f t="shared" si="62"/>
        <v>63536.90289924318</v>
      </c>
      <c r="BA47" s="18">
        <f t="shared" si="62"/>
        <v>63924.16982885712</v>
      </c>
      <c r="BB47" s="18">
        <f t="shared" si="62"/>
        <v>64312.98328065587</v>
      </c>
      <c r="BC47" s="18">
        <f t="shared" si="62"/>
        <v>64703.35028489874</v>
      </c>
      <c r="BD47" s="18">
        <f t="shared" si="62"/>
        <v>65095.277907912445</v>
      </c>
      <c r="BE47" s="18">
        <f t="shared" si="62"/>
        <v>65488.77325227819</v>
      </c>
      <c r="BF47" s="18">
        <f t="shared" si="62"/>
        <v>65883.84345701974</v>
      </c>
      <c r="BG47" s="18">
        <f t="shared" si="62"/>
        <v>66280.49569779239</v>
      </c>
      <c r="BH47" s="18">
        <f t="shared" si="62"/>
        <v>66678.73718707291</v>
      </c>
      <c r="BI47" s="18">
        <f t="shared" si="62"/>
        <v>67078.5751743506</v>
      </c>
      <c r="BJ47" s="18">
        <f t="shared" si="62"/>
        <v>67480.01694631913</v>
      </c>
      <c r="BK47" s="18">
        <f t="shared" si="62"/>
        <v>67883.06982706944</v>
      </c>
      <c r="BL47" s="18">
        <f t="shared" si="62"/>
        <v>68287.74117828372</v>
      </c>
      <c r="BM47" s="18">
        <f t="shared" si="62"/>
        <v>68694.03839943021</v>
      </c>
      <c r="BN47" s="18">
        <f t="shared" si="62"/>
        <v>69101.96892795921</v>
      </c>
      <c r="BO47" s="18">
        <f t="shared" si="62"/>
        <v>69511.54023949987</v>
      </c>
      <c r="BP47" s="18">
        <f aca="true" t="shared" si="63" ref="BP47:EA47">+BO47*(1+$B$20/12)+BP43-BP44</f>
        <v>69922.75984805817</v>
      </c>
      <c r="BQ47" s="18">
        <f t="shared" si="63"/>
        <v>70335.63530621579</v>
      </c>
      <c r="BR47" s="18">
        <f t="shared" si="63"/>
        <v>70750.17420533011</v>
      </c>
      <c r="BS47" s="18">
        <f t="shared" si="63"/>
        <v>71166.38417573516</v>
      </c>
      <c r="BT47" s="18">
        <f t="shared" si="63"/>
        <v>71584.2728869436</v>
      </c>
      <c r="BU47" s="18">
        <f t="shared" si="63"/>
        <v>72003.84804784972</v>
      </c>
      <c r="BV47" s="18">
        <f t="shared" si="63"/>
        <v>72425.11740693364</v>
      </c>
      <c r="BW47" s="18">
        <f t="shared" si="63"/>
        <v>72848.08875246631</v>
      </c>
      <c r="BX47" s="18">
        <f t="shared" si="63"/>
        <v>73272.7699127157</v>
      </c>
      <c r="BY47" s="18">
        <f t="shared" si="63"/>
        <v>73699.16875615407</v>
      </c>
      <c r="BZ47" s="18">
        <f t="shared" si="63"/>
        <v>74127.2931916663</v>
      </c>
      <c r="CA47" s="18">
        <f t="shared" si="63"/>
        <v>74557.15116875908</v>
      </c>
      <c r="CB47" s="18">
        <f t="shared" si="63"/>
        <v>74988.75067777155</v>
      </c>
      <c r="CC47" s="18">
        <f t="shared" si="63"/>
        <v>75422.09975008662</v>
      </c>
      <c r="CD47" s="18">
        <f t="shared" si="63"/>
        <v>75857.20645834373</v>
      </c>
      <c r="CE47" s="18">
        <f t="shared" si="63"/>
        <v>76294.0789166524</v>
      </c>
      <c r="CF47" s="18">
        <f t="shared" si="63"/>
        <v>76732.7252808071</v>
      </c>
      <c r="CG47" s="18">
        <f t="shared" si="63"/>
        <v>77173.15374850306</v>
      </c>
      <c r="CH47" s="18">
        <f t="shared" si="63"/>
        <v>77615.37255955325</v>
      </c>
      <c r="CI47" s="18">
        <f t="shared" si="63"/>
        <v>78059.38999610655</v>
      </c>
      <c r="CJ47" s="18">
        <f t="shared" si="63"/>
        <v>78505.21438286689</v>
      </c>
      <c r="CK47" s="18">
        <f t="shared" si="63"/>
        <v>78952.85408731364</v>
      </c>
      <c r="CL47" s="18">
        <f t="shared" si="63"/>
        <v>79402.31751992296</v>
      </c>
      <c r="CM47" s="18">
        <f t="shared" si="63"/>
        <v>79853.61313439053</v>
      </c>
      <c r="CN47" s="18">
        <f t="shared" si="63"/>
        <v>80306.74942785522</v>
      </c>
      <c r="CO47" s="18">
        <f t="shared" si="63"/>
        <v>80761.73494112396</v>
      </c>
      <c r="CP47" s="18">
        <f t="shared" si="63"/>
        <v>81218.57825889779</v>
      </c>
      <c r="CQ47" s="18">
        <f t="shared" si="63"/>
        <v>81677.28800999909</v>
      </c>
      <c r="CR47" s="18">
        <f t="shared" si="63"/>
        <v>82137.87286759986</v>
      </c>
      <c r="CS47" s="18">
        <f t="shared" si="63"/>
        <v>82600.34154945129</v>
      </c>
      <c r="CT47" s="18">
        <f t="shared" si="63"/>
        <v>83064.70281811444</v>
      </c>
      <c r="CU47" s="18">
        <f t="shared" si="63"/>
        <v>83530.96548119212</v>
      </c>
      <c r="CV47" s="18">
        <f t="shared" si="63"/>
        <v>83999.13839156195</v>
      </c>
      <c r="CW47" s="18">
        <f t="shared" si="63"/>
        <v>84469.23044761065</v>
      </c>
      <c r="CX47" s="18">
        <f t="shared" si="63"/>
        <v>84941.25059346945</v>
      </c>
      <c r="CY47" s="18">
        <f t="shared" si="63"/>
        <v>85415.20781925079</v>
      </c>
      <c r="CZ47" s="18">
        <f t="shared" si="63"/>
        <v>85891.11116128616</v>
      </c>
      <c r="DA47" s="18">
        <f t="shared" si="63"/>
        <v>86368.96970236521</v>
      </c>
      <c r="DB47" s="18">
        <f t="shared" si="63"/>
        <v>86848.79257197608</v>
      </c>
      <c r="DC47" s="18">
        <f t="shared" si="63"/>
        <v>87330.58894654691</v>
      </c>
      <c r="DD47" s="18">
        <f t="shared" si="63"/>
        <v>87814.36804968864</v>
      </c>
      <c r="DE47" s="18">
        <f t="shared" si="63"/>
        <v>88300.13915243902</v>
      </c>
      <c r="DF47" s="18">
        <f t="shared" si="63"/>
        <v>88787.9115735079</v>
      </c>
      <c r="DG47" s="18">
        <f t="shared" si="63"/>
        <v>89277.69467952375</v>
      </c>
      <c r="DH47" s="18">
        <f t="shared" si="63"/>
        <v>89769.4978852814</v>
      </c>
      <c r="DI47" s="18">
        <f t="shared" si="63"/>
        <v>90263.33065399116</v>
      </c>
      <c r="DJ47" s="18">
        <f t="shared" si="63"/>
        <v>90759.20249752911</v>
      </c>
      <c r="DK47" s="18">
        <f t="shared" si="63"/>
        <v>91257.12297668876</v>
      </c>
      <c r="DL47" s="18">
        <f t="shared" si="63"/>
        <v>91757.10170143381</v>
      </c>
      <c r="DM47" s="18">
        <f t="shared" si="63"/>
        <v>92259.14833115254</v>
      </c>
      <c r="DN47" s="18">
        <f t="shared" si="63"/>
        <v>92763.27257491309</v>
      </c>
      <c r="DO47" s="18">
        <f t="shared" si="63"/>
        <v>93269.48419172045</v>
      </c>
      <c r="DP47" s="18">
        <f t="shared" si="63"/>
        <v>93777.79299077441</v>
      </c>
      <c r="DQ47" s="18">
        <f t="shared" si="63"/>
        <v>94288.20883172906</v>
      </c>
      <c r="DR47" s="18">
        <f t="shared" si="63"/>
        <v>94800.74162495355</v>
      </c>
      <c r="DS47" s="18">
        <f t="shared" si="63"/>
        <v>95315.40133179414</v>
      </c>
      <c r="DT47" s="18">
        <f t="shared" si="63"/>
        <v>95832.1979648377</v>
      </c>
      <c r="DU47" s="18">
        <f t="shared" si="63"/>
        <v>96351.14158817638</v>
      </c>
      <c r="DV47" s="18">
        <f t="shared" si="63"/>
        <v>96872.24231767384</v>
      </c>
      <c r="DW47" s="18">
        <f t="shared" si="63"/>
        <v>97395.51032123265</v>
      </c>
      <c r="DX47" s="18">
        <f t="shared" si="63"/>
        <v>97920.95581906324</v>
      </c>
      <c r="DY47" s="18">
        <f t="shared" si="63"/>
        <v>98448.58908395404</v>
      </c>
      <c r="DZ47" s="18">
        <f t="shared" si="63"/>
        <v>98978.42044154313</v>
      </c>
      <c r="EA47" s="18">
        <f t="shared" si="63"/>
        <v>99510.4602705913</v>
      </c>
      <c r="EB47" s="18">
        <f aca="true" t="shared" si="64" ref="EB47:GM47">+EA47*(1+$B$20/12)+EB43-EB44</f>
        <v>100044.7190032563</v>
      </c>
      <c r="EC47" s="18">
        <f t="shared" si="64"/>
        <v>100581.20712536876</v>
      </c>
      <c r="ED47" s="18">
        <f t="shared" si="64"/>
        <v>101119.9351767094</v>
      </c>
      <c r="EE47" s="18">
        <f t="shared" si="64"/>
        <v>101660.91375128759</v>
      </c>
      <c r="EF47" s="18">
        <f t="shared" si="64"/>
        <v>102204.15349762137</v>
      </c>
      <c r="EG47" s="18">
        <f t="shared" si="64"/>
        <v>102749.66511901905</v>
      </c>
      <c r="EH47" s="18">
        <f t="shared" si="64"/>
        <v>103297.45937386202</v>
      </c>
      <c r="EI47" s="18">
        <f t="shared" si="64"/>
        <v>103847.54707588918</v>
      </c>
      <c r="EJ47" s="18">
        <f t="shared" si="64"/>
        <v>104399.93909448267</v>
      </c>
      <c r="EK47" s="18">
        <f t="shared" si="64"/>
        <v>104954.64635495529</v>
      </c>
      <c r="EL47" s="18">
        <f t="shared" si="64"/>
        <v>105511.67983883903</v>
      </c>
      <c r="EM47" s="18">
        <f t="shared" si="64"/>
        <v>106071.05058417551</v>
      </c>
      <c r="EN47" s="18">
        <f t="shared" si="64"/>
        <v>106632.76968580749</v>
      </c>
      <c r="EO47" s="18">
        <f t="shared" si="64"/>
        <v>107196.84829567226</v>
      </c>
      <c r="EP47" s="18">
        <f t="shared" si="64"/>
        <v>107763.29762309609</v>
      </c>
      <c r="EQ47" s="18">
        <f t="shared" si="64"/>
        <v>108332.12893509064</v>
      </c>
      <c r="ER47" s="18">
        <f t="shared" si="64"/>
        <v>108903.35355665055</v>
      </c>
      <c r="ES47" s="18">
        <f t="shared" si="64"/>
        <v>109476.98287105265</v>
      </c>
      <c r="ET47" s="18">
        <f t="shared" si="64"/>
        <v>110053.0283201568</v>
      </c>
      <c r="EU47" s="18">
        <f t="shared" si="64"/>
        <v>110631.50140470809</v>
      </c>
      <c r="EV47" s="18">
        <f t="shared" si="64"/>
        <v>111212.41368464075</v>
      </c>
      <c r="EW47" s="18">
        <f t="shared" si="64"/>
        <v>111795.77677938351</v>
      </c>
      <c r="EX47" s="18">
        <f t="shared" si="64"/>
        <v>112381.60236816648</v>
      </c>
      <c r="EY47" s="18">
        <f t="shared" si="64"/>
        <v>112969.90219032975</v>
      </c>
      <c r="EZ47" s="18">
        <f t="shared" si="64"/>
        <v>113560.68804563343</v>
      </c>
      <c r="FA47" s="18">
        <f t="shared" si="64"/>
        <v>114153.97179456931</v>
      </c>
      <c r="FB47" s="18">
        <f t="shared" si="64"/>
        <v>114749.76535867418</v>
      </c>
      <c r="FC47" s="18">
        <f t="shared" si="64"/>
        <v>115348.08072084459</v>
      </c>
      <c r="FD47" s="18">
        <f t="shared" si="64"/>
        <v>115948.92992565341</v>
      </c>
      <c r="FE47" s="18">
        <f t="shared" si="64"/>
        <v>116552.32507966788</v>
      </c>
      <c r="FF47" s="18">
        <f t="shared" si="64"/>
        <v>117158.27835176926</v>
      </c>
      <c r="FG47" s="18">
        <f t="shared" si="64"/>
        <v>117766.80197347427</v>
      </c>
      <c r="FH47" s="18">
        <f t="shared" si="64"/>
        <v>118377.90823925799</v>
      </c>
      <c r="FI47" s="18">
        <f t="shared" si="64"/>
        <v>118991.60950687846</v>
      </c>
      <c r="FJ47" s="18">
        <f t="shared" si="64"/>
        <v>119607.9181977031</v>
      </c>
      <c r="FK47" s="18">
        <f t="shared" si="64"/>
        <v>120226.84679703647</v>
      </c>
      <c r="FL47" s="18">
        <f t="shared" si="64"/>
        <v>120848.40785445005</v>
      </c>
      <c r="FM47" s="18">
        <f t="shared" si="64"/>
        <v>121472.61398411344</v>
      </c>
      <c r="FN47" s="18">
        <f t="shared" si="64"/>
        <v>122099.4778651274</v>
      </c>
      <c r="FO47" s="18">
        <f t="shared" si="64"/>
        <v>122729.01224185851</v>
      </c>
      <c r="FP47" s="18">
        <f t="shared" si="64"/>
        <v>123361.2299242756</v>
      </c>
      <c r="FQ47" s="18">
        <f t="shared" si="64"/>
        <v>123996.14378828784</v>
      </c>
      <c r="FR47" s="18">
        <f t="shared" si="64"/>
        <v>124633.76677608461</v>
      </c>
      <c r="FS47" s="18">
        <f t="shared" si="64"/>
        <v>125274.11189647701</v>
      </c>
      <c r="FT47" s="18">
        <f t="shared" si="64"/>
        <v>125917.19222524126</v>
      </c>
      <c r="FU47" s="18">
        <f t="shared" si="64"/>
        <v>126563.02090546372</v>
      </c>
      <c r="FV47" s="18">
        <f t="shared" si="64"/>
        <v>127211.6111478877</v>
      </c>
      <c r="FW47" s="18">
        <f t="shared" si="64"/>
        <v>127862.97623126207</v>
      </c>
      <c r="FX47" s="18">
        <f t="shared" si="64"/>
        <v>128517.12950269166</v>
      </c>
      <c r="FY47" s="18">
        <f t="shared" si="64"/>
        <v>129174.0843779894</v>
      </c>
      <c r="FZ47" s="18">
        <f t="shared" si="64"/>
        <v>129833.85434203024</v>
      </c>
      <c r="GA47" s="18">
        <f t="shared" si="64"/>
        <v>130496.45294910698</v>
      </c>
      <c r="GB47" s="18">
        <f t="shared" si="64"/>
        <v>131161.89382328777</v>
      </c>
      <c r="GC47" s="18">
        <f t="shared" si="64"/>
        <v>131830.1906587756</v>
      </c>
      <c r="GD47" s="18">
        <f t="shared" si="64"/>
        <v>132501.35722026945</v>
      </c>
      <c r="GE47" s="18">
        <f t="shared" si="64"/>
        <v>133175.4073433274</v>
      </c>
      <c r="GF47" s="18">
        <f t="shared" si="64"/>
        <v>133852.3549347315</v>
      </c>
      <c r="GG47" s="18">
        <f t="shared" si="64"/>
        <v>134532.21397285466</v>
      </c>
      <c r="GH47" s="18">
        <f t="shared" si="64"/>
        <v>135214.9985080292</v>
      </c>
      <c r="GI47" s="18">
        <f t="shared" si="64"/>
        <v>135900.72266291745</v>
      </c>
      <c r="GJ47" s="18">
        <f t="shared" si="64"/>
        <v>136589.40063288415</v>
      </c>
      <c r="GK47" s="18">
        <f t="shared" si="64"/>
        <v>137281.04668637077</v>
      </c>
      <c r="GL47" s="18">
        <f t="shared" si="64"/>
        <v>137975.67516527165</v>
      </c>
      <c r="GM47" s="18">
        <f t="shared" si="64"/>
        <v>138673.30048531233</v>
      </c>
      <c r="GN47" s="18">
        <f aca="true" t="shared" si="65" ref="GN47:IS47">+GM47*(1+$B$20/12)+GN43-GN44</f>
        <v>139373.93713642945</v>
      </c>
      <c r="GO47" s="18">
        <f t="shared" si="65"/>
        <v>140077.5996831529</v>
      </c>
      <c r="GP47" s="18">
        <f t="shared" si="65"/>
        <v>140784.30276498964</v>
      </c>
      <c r="GQ47" s="18">
        <f t="shared" si="65"/>
        <v>141494.06109680978</v>
      </c>
      <c r="GR47" s="18">
        <f t="shared" si="65"/>
        <v>142206.88946923424</v>
      </c>
      <c r="GS47" s="18">
        <f t="shared" si="65"/>
        <v>142922.80274902485</v>
      </c>
      <c r="GT47" s="18">
        <f t="shared" si="65"/>
        <v>143641.81587947594</v>
      </c>
      <c r="GU47" s="18">
        <f t="shared" si="65"/>
        <v>144363.94388080842</v>
      </c>
      <c r="GV47" s="18">
        <f t="shared" si="65"/>
        <v>145089.20185056547</v>
      </c>
      <c r="GW47" s="18">
        <f t="shared" si="65"/>
        <v>145817.60496401045</v>
      </c>
      <c r="GX47" s="18">
        <f t="shared" si="65"/>
        <v>146549.16847452676</v>
      </c>
      <c r="GY47" s="18">
        <f t="shared" si="65"/>
        <v>147283.90771401985</v>
      </c>
      <c r="GZ47" s="18">
        <f t="shared" si="65"/>
        <v>148021.83809332107</v>
      </c>
      <c r="HA47" s="18">
        <f t="shared" si="65"/>
        <v>148762.97510259386</v>
      </c>
      <c r="HB47" s="18">
        <f t="shared" si="65"/>
        <v>149507.33431174172</v>
      </c>
      <c r="HC47" s="18">
        <f t="shared" si="65"/>
        <v>150254.9313708184</v>
      </c>
      <c r="HD47" s="18">
        <f t="shared" si="65"/>
        <v>151005.78201044022</v>
      </c>
      <c r="HE47" s="18">
        <f t="shared" si="65"/>
        <v>151759.9020422004</v>
      </c>
      <c r="HF47" s="18">
        <f t="shared" si="65"/>
        <v>152517.3073590856</v>
      </c>
      <c r="HG47" s="18">
        <f t="shared" si="65"/>
        <v>153278.01393589444</v>
      </c>
      <c r="HH47" s="18">
        <f t="shared" si="65"/>
        <v>154042.03782965825</v>
      </c>
      <c r="HI47" s="18">
        <f t="shared" si="65"/>
        <v>154809.395180064</v>
      </c>
      <c r="HJ47" s="18">
        <f t="shared" si="65"/>
        <v>155580.10220987923</v>
      </c>
      <c r="HK47" s="18">
        <f t="shared" si="65"/>
        <v>156354.17522537935</v>
      </c>
      <c r="HL47" s="18">
        <f t="shared" si="65"/>
        <v>157131.63061677694</v>
      </c>
      <c r="HM47" s="18">
        <f t="shared" si="65"/>
        <v>157912.48485865328</v>
      </c>
      <c r="HN47" s="18">
        <f t="shared" si="65"/>
        <v>158696.75451039211</v>
      </c>
      <c r="HO47" s="18">
        <f t="shared" si="65"/>
        <v>159484.4562166157</v>
      </c>
      <c r="HP47" s="18">
        <f t="shared" si="65"/>
        <v>160275.60670762294</v>
      </c>
      <c r="HQ47" s="18">
        <f t="shared" si="65"/>
        <v>161070.2227998296</v>
      </c>
      <c r="HR47" s="18">
        <f t="shared" si="65"/>
        <v>161868.32139621128</v>
      </c>
      <c r="HS47" s="18">
        <f t="shared" si="65"/>
        <v>162669.91948674808</v>
      </c>
      <c r="HT47" s="18">
        <f t="shared" si="65"/>
        <v>163475.03414887193</v>
      </c>
      <c r="HU47" s="18">
        <f t="shared" si="65"/>
        <v>164283.6825479158</v>
      </c>
      <c r="HV47" s="18">
        <f t="shared" si="65"/>
        <v>165095.88193756578</v>
      </c>
      <c r="HW47" s="18">
        <f t="shared" si="65"/>
        <v>165911.64966031467</v>
      </c>
      <c r="HX47" s="18">
        <f t="shared" si="65"/>
        <v>166731.0031479188</v>
      </c>
      <c r="HY47" s="18">
        <f t="shared" si="65"/>
        <v>167553.9599218563</v>
      </c>
      <c r="HZ47" s="18">
        <f t="shared" si="65"/>
        <v>168380.5375937883</v>
      </c>
      <c r="IA47" s="18">
        <f t="shared" si="65"/>
        <v>169210.75386602225</v>
      </c>
      <c r="IB47" s="18">
        <f t="shared" si="65"/>
        <v>170044.62653197758</v>
      </c>
      <c r="IC47" s="18">
        <f t="shared" si="65"/>
        <v>170882.17347665376</v>
      </c>
      <c r="ID47" s="18">
        <f t="shared" si="65"/>
        <v>171723.41267710083</v>
      </c>
      <c r="IE47" s="18">
        <f t="shared" si="65"/>
        <v>172568.3622028922</v>
      </c>
      <c r="IF47" s="18">
        <f t="shared" si="65"/>
        <v>173417.04021659988</v>
      </c>
      <c r="IG47" s="18">
        <f t="shared" si="65"/>
        <v>174269.46497427212</v>
      </c>
      <c r="IH47" s="18">
        <f t="shared" si="65"/>
        <v>175125.65482591366</v>
      </c>
      <c r="II47" s="18">
        <f t="shared" si="65"/>
        <v>175985.6282159681</v>
      </c>
      <c r="IJ47" s="18">
        <f t="shared" si="65"/>
        <v>176849.40368380302</v>
      </c>
      <c r="IK47" s="18">
        <f t="shared" si="65"/>
        <v>177716.99986419737</v>
      </c>
      <c r="IL47" s="18">
        <f t="shared" si="65"/>
        <v>178588.43548783142</v>
      </c>
      <c r="IM47" s="18">
        <f t="shared" si="65"/>
        <v>179463.72938177924</v>
      </c>
      <c r="IN47" s="18">
        <f t="shared" si="65"/>
        <v>180342.90047000363</v>
      </c>
      <c r="IO47" s="18">
        <f t="shared" si="65"/>
        <v>181225.9677738535</v>
      </c>
      <c r="IP47" s="18">
        <f t="shared" si="65"/>
        <v>182112.95041256404</v>
      </c>
      <c r="IQ47" s="18">
        <f t="shared" si="65"/>
        <v>183003.86760375902</v>
      </c>
      <c r="IR47" s="18">
        <f t="shared" si="65"/>
        <v>183898.73866395603</v>
      </c>
      <c r="IS47" s="18">
        <f t="shared" si="65"/>
        <v>184797.58300907406</v>
      </c>
      <c r="IT47" s="18">
        <f>+IS47*(1+$B$20/12)+IT43-IT44</f>
        <v>185700.42015494386</v>
      </c>
      <c r="IU47" s="18">
        <f>+IT47*(1+$B$20/12)+IU43-IU44</f>
        <v>186607.26971782063</v>
      </c>
      <c r="IV47" s="18">
        <f>+IU47*(1+$B$20/12)+IV43-IV44</f>
        <v>187518.15141489948</v>
      </c>
    </row>
    <row r="48" s="4" customFormat="1" ht="12">
      <c r="A48"/>
    </row>
    <row r="49" s="4" customFormat="1" ht="12">
      <c r="A49"/>
    </row>
    <row r="50" spans="1:2" s="4" customFormat="1" ht="12">
      <c r="A50" t="s">
        <v>36</v>
      </c>
      <c r="B50" s="15">
        <f>+DR27</f>
        <v>310351.3158538895</v>
      </c>
    </row>
    <row r="51" spans="1:2" s="4" customFormat="1" ht="12">
      <c r="A51" t="s">
        <v>37</v>
      </c>
      <c r="B51" s="15">
        <f>+DR28</f>
        <v>142008.6745278088</v>
      </c>
    </row>
    <row r="52" spans="1:2" s="6" customFormat="1" ht="12">
      <c r="A52" s="5" t="s">
        <v>30</v>
      </c>
      <c r="B52" s="18">
        <f>+DR29</f>
        <v>168342.64132608072</v>
      </c>
    </row>
    <row r="53" spans="1:2" s="6" customFormat="1" ht="12">
      <c r="A53" s="5" t="s">
        <v>35</v>
      </c>
      <c r="B53" s="18">
        <f>0.05*DR27</f>
        <v>15517.565792694477</v>
      </c>
    </row>
    <row r="54" spans="1:2" s="6" customFormat="1" ht="12">
      <c r="A54" s="5" t="s">
        <v>38</v>
      </c>
      <c r="B54" s="18">
        <f>+B52-B53</f>
        <v>152825.07553338623</v>
      </c>
    </row>
    <row r="55" spans="1:2" s="4" customFormat="1" ht="12">
      <c r="A55"/>
      <c r="B55" s="15"/>
    </row>
    <row r="56" spans="1:2" s="6" customFormat="1" ht="12">
      <c r="A56" s="5" t="s">
        <v>34</v>
      </c>
      <c r="B56" s="18">
        <f>+DR47</f>
        <v>94800.74162495355</v>
      </c>
    </row>
    <row r="57" spans="1:2" s="4" customFormat="1" ht="12">
      <c r="A57"/>
      <c r="B57" s="15"/>
    </row>
    <row r="58" spans="1:2" s="6" customFormat="1" ht="12">
      <c r="A58" s="7" t="s">
        <v>39</v>
      </c>
      <c r="B58" s="19">
        <f>+(B54-B56)/(1+B14)^10</f>
        <v>47600.16367317108</v>
      </c>
    </row>
    <row r="59" s="4" customFormat="1" ht="12">
      <c r="A59"/>
    </row>
    <row r="60" s="4" customFormat="1" ht="12">
      <c r="A60"/>
    </row>
    <row r="61" spans="1:2" s="4" customFormat="1" ht="12">
      <c r="A61" t="s">
        <v>48</v>
      </c>
      <c r="B61" s="15">
        <f>BK27</f>
        <v>267839.7894071064</v>
      </c>
    </row>
    <row r="62" spans="1:2" s="4" customFormat="1" ht="12">
      <c r="A62" t="s">
        <v>49</v>
      </c>
      <c r="B62" s="15">
        <f>+BK28</f>
        <v>166486.67807015462</v>
      </c>
    </row>
    <row r="63" spans="1:2" s="4" customFormat="1" ht="12">
      <c r="A63" s="5" t="s">
        <v>50</v>
      </c>
      <c r="B63" s="15">
        <f>+BK29</f>
        <v>101353.11133695178</v>
      </c>
    </row>
    <row r="64" spans="1:2" s="4" customFormat="1" ht="12">
      <c r="A64" s="5" t="s">
        <v>51</v>
      </c>
      <c r="B64" s="18">
        <f>B61*0.05</f>
        <v>13391.989470355322</v>
      </c>
    </row>
    <row r="65" spans="1:2" s="4" customFormat="1" ht="12">
      <c r="A65" s="5" t="s">
        <v>52</v>
      </c>
      <c r="B65" s="18">
        <f>+B63-B64</f>
        <v>87961.12186659646</v>
      </c>
    </row>
    <row r="66" spans="1:2" s="4" customFormat="1" ht="12">
      <c r="A66"/>
      <c r="B66" s="15"/>
    </row>
    <row r="67" spans="1:2" s="4" customFormat="1" ht="12">
      <c r="A67" s="5" t="s">
        <v>34</v>
      </c>
      <c r="B67" s="18">
        <f>BK47</f>
        <v>67883.06982706944</v>
      </c>
    </row>
    <row r="68" spans="1:2" s="4" customFormat="1" ht="12">
      <c r="A68"/>
      <c r="B68" s="15"/>
    </row>
    <row r="69" spans="1:2" s="4" customFormat="1" ht="12">
      <c r="A69" s="7" t="s">
        <v>39</v>
      </c>
      <c r="B69" s="19">
        <f>+(B65-B67)/(1+B14)^10</f>
        <v>16470.99585543088</v>
      </c>
    </row>
    <row r="70" s="4" customFormat="1" ht="12">
      <c r="A70"/>
    </row>
    <row r="71" s="4" customFormat="1" ht="12">
      <c r="A71"/>
    </row>
    <row r="72" s="4" customFormat="1" ht="12">
      <c r="A72"/>
    </row>
    <row r="73" s="4" customFormat="1" ht="12">
      <c r="A73"/>
    </row>
    <row r="74" s="4" customFormat="1" ht="12">
      <c r="A74"/>
    </row>
    <row r="75" s="4" customFormat="1" ht="12">
      <c r="A75"/>
    </row>
    <row r="76" s="4" customFormat="1" ht="12">
      <c r="A76"/>
    </row>
    <row r="77" s="4" customFormat="1" ht="12">
      <c r="A77"/>
    </row>
    <row r="78" s="4" customFormat="1" ht="12">
      <c r="A78"/>
    </row>
    <row r="79" s="4" customFormat="1" ht="12">
      <c r="A79"/>
    </row>
    <row r="80" s="4" customFormat="1" ht="12">
      <c r="A80"/>
    </row>
    <row r="81" s="4" customFormat="1" ht="12">
      <c r="A81"/>
    </row>
    <row r="82" s="4" customFormat="1" ht="12">
      <c r="A82"/>
    </row>
    <row r="83" s="4" customFormat="1" ht="12">
      <c r="A83"/>
    </row>
    <row r="84" s="4" customFormat="1" ht="12">
      <c r="A84"/>
    </row>
    <row r="85" s="4" customFormat="1" ht="12">
      <c r="A85"/>
    </row>
    <row r="86" s="4" customFormat="1" ht="12">
      <c r="A86"/>
    </row>
    <row r="87" s="4" customFormat="1" ht="12">
      <c r="A87"/>
    </row>
    <row r="88" s="4" customFormat="1" ht="12">
      <c r="A88"/>
    </row>
    <row r="89" s="4" customFormat="1" ht="12">
      <c r="A89"/>
    </row>
    <row r="90" s="4" customFormat="1" ht="12">
      <c r="A90"/>
    </row>
    <row r="91" s="4" customFormat="1" ht="12">
      <c r="A91"/>
    </row>
    <row r="92" s="4" customFormat="1" ht="12">
      <c r="A92"/>
    </row>
    <row r="93" s="4" customFormat="1" ht="12">
      <c r="A93"/>
    </row>
    <row r="94" s="4" customFormat="1" ht="12">
      <c r="A94"/>
    </row>
    <row r="95" s="4" customFormat="1" ht="12">
      <c r="A95"/>
    </row>
    <row r="96" s="4" customFormat="1" ht="12">
      <c r="A96"/>
    </row>
    <row r="97" s="4" customFormat="1" ht="12">
      <c r="A97"/>
    </row>
    <row r="98" s="4" customFormat="1" ht="12">
      <c r="A98"/>
    </row>
    <row r="99" s="4" customFormat="1" ht="12">
      <c r="A99"/>
    </row>
    <row r="100" s="4" customFormat="1" ht="12">
      <c r="A100"/>
    </row>
    <row r="101" s="4" customFormat="1" ht="12">
      <c r="A101"/>
    </row>
    <row r="102" s="4" customFormat="1" ht="12">
      <c r="A102"/>
    </row>
    <row r="103" s="4" customFormat="1" ht="12">
      <c r="A103"/>
    </row>
    <row r="104" s="4" customFormat="1" ht="12">
      <c r="A104"/>
    </row>
    <row r="105" s="4" customFormat="1" ht="12">
      <c r="A105"/>
    </row>
    <row r="106" s="4" customFormat="1" ht="12">
      <c r="A106"/>
    </row>
    <row r="107" s="4" customFormat="1" ht="12">
      <c r="A107"/>
    </row>
    <row r="108" s="4" customFormat="1" ht="12">
      <c r="A108"/>
    </row>
    <row r="109" s="4" customFormat="1" ht="12">
      <c r="A109"/>
    </row>
    <row r="110" s="4" customFormat="1" ht="12">
      <c r="A110"/>
    </row>
    <row r="111" s="4" customFormat="1" ht="12">
      <c r="A111"/>
    </row>
    <row r="112" s="4" customFormat="1" ht="12">
      <c r="A112"/>
    </row>
    <row r="113" s="4" customFormat="1" ht="12">
      <c r="A113"/>
    </row>
    <row r="114" s="4" customFormat="1" ht="12">
      <c r="A114"/>
    </row>
    <row r="115" s="4" customFormat="1" ht="12">
      <c r="A115"/>
    </row>
    <row r="116" s="4" customFormat="1" ht="12">
      <c r="A116"/>
    </row>
    <row r="117" s="4" customFormat="1" ht="12">
      <c r="A117"/>
    </row>
    <row r="118" s="4" customFormat="1" ht="12">
      <c r="A118"/>
    </row>
    <row r="119" s="4" customFormat="1" ht="12">
      <c r="A119"/>
    </row>
    <row r="120" s="4" customFormat="1" ht="12">
      <c r="A120"/>
    </row>
    <row r="121" s="4" customFormat="1" ht="12">
      <c r="A121"/>
    </row>
    <row r="122" s="4" customFormat="1" ht="12">
      <c r="A122"/>
    </row>
    <row r="123" s="4" customFormat="1" ht="12">
      <c r="A123"/>
    </row>
    <row r="124" s="4" customFormat="1" ht="12">
      <c r="A124"/>
    </row>
    <row r="125" s="4" customFormat="1" ht="12">
      <c r="A125"/>
    </row>
    <row r="126" s="4" customFormat="1" ht="12">
      <c r="A126"/>
    </row>
    <row r="127" s="4" customFormat="1" ht="12">
      <c r="A127"/>
    </row>
    <row r="128" s="4" customFormat="1" ht="12">
      <c r="A128"/>
    </row>
    <row r="129" s="4" customFormat="1" ht="12">
      <c r="A129"/>
    </row>
    <row r="130" s="4" customFormat="1" ht="12">
      <c r="A130"/>
    </row>
    <row r="131" s="4" customFormat="1" ht="12">
      <c r="A131"/>
    </row>
    <row r="132" s="4" customFormat="1" ht="12">
      <c r="A132"/>
    </row>
    <row r="133" s="4" customFormat="1" ht="12">
      <c r="A133"/>
    </row>
    <row r="134" s="4" customFormat="1" ht="12">
      <c r="A134"/>
    </row>
    <row r="135" s="4" customFormat="1" ht="12">
      <c r="A135"/>
    </row>
    <row r="136" s="4" customFormat="1" ht="12">
      <c r="A136"/>
    </row>
    <row r="137" s="4" customFormat="1" ht="12">
      <c r="A137"/>
    </row>
    <row r="138" s="4" customFormat="1" ht="12">
      <c r="A138"/>
    </row>
    <row r="139" s="4" customFormat="1" ht="12">
      <c r="A139"/>
    </row>
    <row r="140" s="4" customFormat="1" ht="12">
      <c r="A140"/>
    </row>
    <row r="141" s="4" customFormat="1" ht="12">
      <c r="A141"/>
    </row>
    <row r="142" s="4" customFormat="1" ht="12">
      <c r="A142"/>
    </row>
    <row r="143" s="4" customFormat="1" ht="12">
      <c r="A143"/>
    </row>
    <row r="144" s="4" customFormat="1" ht="12">
      <c r="A144"/>
    </row>
    <row r="145" s="4" customFormat="1" ht="12">
      <c r="A145"/>
    </row>
    <row r="146" s="4" customFormat="1" ht="12">
      <c r="A146"/>
    </row>
    <row r="147" s="4" customFormat="1" ht="12">
      <c r="A147"/>
    </row>
    <row r="148" s="4" customFormat="1" ht="12">
      <c r="A148"/>
    </row>
    <row r="149" s="4" customFormat="1" ht="12">
      <c r="A149"/>
    </row>
    <row r="150" s="4" customFormat="1" ht="12">
      <c r="A150"/>
    </row>
    <row r="151" s="4" customFormat="1" ht="12">
      <c r="A151"/>
    </row>
    <row r="152" s="4" customFormat="1" ht="12">
      <c r="A152"/>
    </row>
    <row r="153" s="4" customFormat="1" ht="12">
      <c r="A153"/>
    </row>
    <row r="154" s="4" customFormat="1" ht="12">
      <c r="A154"/>
    </row>
    <row r="155" s="4" customFormat="1" ht="12">
      <c r="A155"/>
    </row>
    <row r="156" s="4" customFormat="1" ht="12">
      <c r="A156"/>
    </row>
    <row r="157" s="4" customFormat="1" ht="12">
      <c r="A157"/>
    </row>
    <row r="158" s="4" customFormat="1" ht="12">
      <c r="A158"/>
    </row>
    <row r="159" s="4" customFormat="1" ht="12">
      <c r="A159"/>
    </row>
    <row r="160" s="4" customFormat="1" ht="12">
      <c r="A160"/>
    </row>
    <row r="161" s="4" customFormat="1" ht="12">
      <c r="A161"/>
    </row>
    <row r="162" s="4" customFormat="1" ht="12">
      <c r="A162"/>
    </row>
    <row r="163" s="4" customFormat="1" ht="12">
      <c r="A163"/>
    </row>
    <row r="164" s="4" customFormat="1" ht="12">
      <c r="A164"/>
    </row>
    <row r="165" s="4" customFormat="1" ht="12">
      <c r="A165"/>
    </row>
    <row r="166" s="4" customFormat="1" ht="12">
      <c r="A166"/>
    </row>
    <row r="167" s="4" customFormat="1" ht="12">
      <c r="A167"/>
    </row>
    <row r="168" s="4" customFormat="1" ht="12">
      <c r="A168"/>
    </row>
    <row r="169" s="4" customFormat="1" ht="12">
      <c r="A169"/>
    </row>
    <row r="170" s="4" customFormat="1" ht="12">
      <c r="A170"/>
    </row>
    <row r="171" s="4" customFormat="1" ht="12">
      <c r="A171"/>
    </row>
    <row r="172" s="4" customFormat="1" ht="12">
      <c r="A172"/>
    </row>
    <row r="173" s="4" customFormat="1" ht="12">
      <c r="A173"/>
    </row>
    <row r="174" s="4" customFormat="1" ht="12">
      <c r="A174"/>
    </row>
    <row r="175" s="4" customFormat="1" ht="12">
      <c r="A175"/>
    </row>
    <row r="176" s="4" customFormat="1" ht="12">
      <c r="A176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tabSelected="1" workbookViewId="0" topLeftCell="A1">
      <selection activeCell="B35" sqref="B35"/>
    </sheetView>
  </sheetViews>
  <sheetFormatPr defaultColWidth="8.8515625" defaultRowHeight="12.75"/>
  <cols>
    <col min="1" max="1" width="41.00390625" style="0" customWidth="1"/>
    <col min="2" max="2" width="12.00390625" style="0" customWidth="1"/>
    <col min="3" max="253" width="11.421875" style="0" customWidth="1"/>
  </cols>
  <sheetData>
    <row r="1" s="5" customFormat="1" ht="12">
      <c r="A1" s="5" t="s">
        <v>2</v>
      </c>
    </row>
    <row r="3" spans="3:4" ht="12">
      <c r="C3" t="s">
        <v>46</v>
      </c>
      <c r="D3" t="s">
        <v>47</v>
      </c>
    </row>
    <row r="4" spans="1:3" ht="12">
      <c r="A4" t="s">
        <v>3</v>
      </c>
      <c r="B4" s="9">
        <v>587000</v>
      </c>
      <c r="C4" s="12"/>
    </row>
    <row r="5" spans="1:2" ht="12">
      <c r="A5" t="s">
        <v>4</v>
      </c>
      <c r="B5" s="9">
        <f>0.2*B4</f>
        <v>117400</v>
      </c>
    </row>
    <row r="6" spans="1:2" ht="12">
      <c r="A6" t="s">
        <v>5</v>
      </c>
      <c r="B6" s="2">
        <v>0.05</v>
      </c>
    </row>
    <row r="7" spans="1:2" ht="12">
      <c r="A7" t="s">
        <v>14</v>
      </c>
      <c r="B7" s="1">
        <v>30</v>
      </c>
    </row>
    <row r="8" spans="1:2" ht="12">
      <c r="A8" t="s">
        <v>6</v>
      </c>
      <c r="B8" s="3">
        <v>0.015</v>
      </c>
    </row>
    <row r="9" spans="1:2" ht="12">
      <c r="A9" t="s">
        <v>9</v>
      </c>
      <c r="B9" s="9">
        <v>1500</v>
      </c>
    </row>
    <row r="10" spans="1:2" ht="12">
      <c r="A10" t="s">
        <v>31</v>
      </c>
      <c r="B10" s="9">
        <f>80*12</f>
        <v>960</v>
      </c>
    </row>
    <row r="11" spans="1:2" ht="12">
      <c r="A11" t="s">
        <v>13</v>
      </c>
      <c r="B11" s="9">
        <f>120*12</f>
        <v>1440</v>
      </c>
    </row>
    <row r="12" spans="1:2" ht="12">
      <c r="A12" t="s">
        <v>10</v>
      </c>
      <c r="B12" s="10">
        <v>0.02</v>
      </c>
    </row>
    <row r="13" spans="1:4" ht="12">
      <c r="A13" t="s">
        <v>28</v>
      </c>
      <c r="B13" s="20">
        <f>25%+9.3%</f>
        <v>0.343</v>
      </c>
      <c r="D13" s="11"/>
    </row>
    <row r="14" spans="1:2" ht="12">
      <c r="A14" t="s">
        <v>32</v>
      </c>
      <c r="B14" s="2">
        <v>0.02</v>
      </c>
    </row>
    <row r="15" spans="1:3" ht="12">
      <c r="A15" t="s">
        <v>11</v>
      </c>
      <c r="B15" s="14">
        <f>-(PMT((B6/12),(B7*12),(B4-B5),0))</f>
        <v>2520.9143416650004</v>
      </c>
      <c r="C15" t="s">
        <v>40</v>
      </c>
    </row>
    <row r="18" spans="1:2" ht="12">
      <c r="A18" t="s">
        <v>7</v>
      </c>
      <c r="B18" s="8">
        <v>2832</v>
      </c>
    </row>
    <row r="19" spans="1:2" ht="12">
      <c r="A19" t="s">
        <v>8</v>
      </c>
      <c r="B19" s="2">
        <v>0.03</v>
      </c>
    </row>
    <row r="20" spans="1:2" ht="12">
      <c r="A20" t="s">
        <v>29</v>
      </c>
      <c r="B20" s="2">
        <v>0.06</v>
      </c>
    </row>
    <row r="23" spans="1:256" s="5" customFormat="1" ht="12">
      <c r="A23" s="5" t="s">
        <v>33</v>
      </c>
      <c r="B23" s="5">
        <v>0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5">
        <v>32</v>
      </c>
      <c r="AI23" s="5">
        <v>33</v>
      </c>
      <c r="AJ23" s="5">
        <v>34</v>
      </c>
      <c r="AK23" s="5">
        <v>35</v>
      </c>
      <c r="AL23" s="5">
        <v>36</v>
      </c>
      <c r="AM23" s="5">
        <v>37</v>
      </c>
      <c r="AN23" s="5">
        <v>38</v>
      </c>
      <c r="AO23" s="5">
        <v>39</v>
      </c>
      <c r="AP23" s="5">
        <v>40</v>
      </c>
      <c r="AQ23" s="5">
        <v>41</v>
      </c>
      <c r="AR23" s="5">
        <v>42</v>
      </c>
      <c r="AS23" s="5">
        <v>43</v>
      </c>
      <c r="AT23" s="5">
        <v>44</v>
      </c>
      <c r="AU23" s="5">
        <v>45</v>
      </c>
      <c r="AV23" s="5">
        <v>46</v>
      </c>
      <c r="AW23" s="5">
        <v>47</v>
      </c>
      <c r="AX23" s="5">
        <v>48</v>
      </c>
      <c r="AY23" s="5">
        <v>49</v>
      </c>
      <c r="AZ23" s="5">
        <v>50</v>
      </c>
      <c r="BA23" s="5">
        <v>51</v>
      </c>
      <c r="BB23" s="5">
        <v>52</v>
      </c>
      <c r="BC23" s="5">
        <v>53</v>
      </c>
      <c r="BD23" s="5">
        <v>54</v>
      </c>
      <c r="BE23" s="5">
        <v>55</v>
      </c>
      <c r="BF23" s="5">
        <v>56</v>
      </c>
      <c r="BG23" s="5">
        <v>57</v>
      </c>
      <c r="BH23" s="5">
        <v>58</v>
      </c>
      <c r="BI23" s="5">
        <v>59</v>
      </c>
      <c r="BJ23" s="5">
        <v>60</v>
      </c>
      <c r="BK23" s="5">
        <v>61</v>
      </c>
      <c r="BL23" s="5">
        <v>62</v>
      </c>
      <c r="BM23" s="5">
        <v>63</v>
      </c>
      <c r="BN23" s="5">
        <v>64</v>
      </c>
      <c r="BO23" s="5">
        <v>65</v>
      </c>
      <c r="BP23" s="5">
        <v>66</v>
      </c>
      <c r="BQ23" s="5">
        <v>67</v>
      </c>
      <c r="BR23" s="5">
        <v>68</v>
      </c>
      <c r="BS23" s="5">
        <v>69</v>
      </c>
      <c r="BT23" s="5">
        <v>70</v>
      </c>
      <c r="BU23" s="5">
        <v>71</v>
      </c>
      <c r="BV23" s="5">
        <v>72</v>
      </c>
      <c r="BW23" s="5">
        <v>73</v>
      </c>
      <c r="BX23" s="5">
        <v>74</v>
      </c>
      <c r="BY23" s="5">
        <v>75</v>
      </c>
      <c r="BZ23" s="5">
        <v>76</v>
      </c>
      <c r="CA23" s="5">
        <v>77</v>
      </c>
      <c r="CB23" s="5">
        <v>78</v>
      </c>
      <c r="CC23" s="5">
        <v>79</v>
      </c>
      <c r="CD23" s="5">
        <v>80</v>
      </c>
      <c r="CE23" s="5">
        <v>81</v>
      </c>
      <c r="CF23" s="5">
        <v>82</v>
      </c>
      <c r="CG23" s="5">
        <v>83</v>
      </c>
      <c r="CH23" s="5">
        <v>84</v>
      </c>
      <c r="CI23" s="5">
        <v>85</v>
      </c>
      <c r="CJ23" s="5">
        <v>86</v>
      </c>
      <c r="CK23" s="5">
        <v>87</v>
      </c>
      <c r="CL23" s="5">
        <v>88</v>
      </c>
      <c r="CM23" s="5">
        <v>89</v>
      </c>
      <c r="CN23" s="5">
        <v>90</v>
      </c>
      <c r="CO23" s="5">
        <v>91</v>
      </c>
      <c r="CP23" s="5">
        <v>92</v>
      </c>
      <c r="CQ23" s="5">
        <v>93</v>
      </c>
      <c r="CR23" s="5">
        <v>94</v>
      </c>
      <c r="CS23" s="5">
        <v>95</v>
      </c>
      <c r="CT23" s="5">
        <v>96</v>
      </c>
      <c r="CU23" s="5">
        <v>97</v>
      </c>
      <c r="CV23" s="5">
        <v>98</v>
      </c>
      <c r="CW23" s="5">
        <v>99</v>
      </c>
      <c r="CX23" s="5">
        <v>100</v>
      </c>
      <c r="CY23" s="5">
        <v>101</v>
      </c>
      <c r="CZ23" s="5">
        <v>102</v>
      </c>
      <c r="DA23" s="5">
        <v>103</v>
      </c>
      <c r="DB23" s="5">
        <v>104</v>
      </c>
      <c r="DC23" s="5">
        <v>105</v>
      </c>
      <c r="DD23" s="5">
        <v>106</v>
      </c>
      <c r="DE23" s="5">
        <v>107</v>
      </c>
      <c r="DF23" s="5">
        <v>108</v>
      </c>
      <c r="DG23" s="5">
        <v>109</v>
      </c>
      <c r="DH23" s="5">
        <v>110</v>
      </c>
      <c r="DI23" s="5">
        <v>111</v>
      </c>
      <c r="DJ23" s="5">
        <v>112</v>
      </c>
      <c r="DK23" s="5">
        <v>113</v>
      </c>
      <c r="DL23" s="5">
        <v>114</v>
      </c>
      <c r="DM23" s="5">
        <v>115</v>
      </c>
      <c r="DN23" s="5">
        <v>116</v>
      </c>
      <c r="DO23" s="5">
        <v>117</v>
      </c>
      <c r="DP23" s="5">
        <v>118</v>
      </c>
      <c r="DQ23" s="5">
        <v>119</v>
      </c>
      <c r="DR23" s="5">
        <v>120</v>
      </c>
      <c r="DS23" s="5">
        <v>121</v>
      </c>
      <c r="DT23" s="5">
        <v>122</v>
      </c>
      <c r="DU23" s="5">
        <v>123</v>
      </c>
      <c r="DV23" s="5">
        <v>124</v>
      </c>
      <c r="DW23" s="5">
        <v>125</v>
      </c>
      <c r="DX23" s="5">
        <v>126</v>
      </c>
      <c r="DY23" s="5">
        <v>127</v>
      </c>
      <c r="DZ23" s="5">
        <v>128</v>
      </c>
      <c r="EA23" s="5">
        <v>129</v>
      </c>
      <c r="EB23" s="5">
        <v>130</v>
      </c>
      <c r="EC23" s="5">
        <v>131</v>
      </c>
      <c r="ED23" s="5">
        <v>132</v>
      </c>
      <c r="EE23" s="5">
        <v>133</v>
      </c>
      <c r="EF23" s="5">
        <v>134</v>
      </c>
      <c r="EG23" s="5">
        <v>135</v>
      </c>
      <c r="EH23" s="5">
        <v>136</v>
      </c>
      <c r="EI23" s="5">
        <v>137</v>
      </c>
      <c r="EJ23" s="5">
        <v>138</v>
      </c>
      <c r="EK23" s="5">
        <v>139</v>
      </c>
      <c r="EL23" s="5">
        <v>140</v>
      </c>
      <c r="EM23" s="5">
        <v>141</v>
      </c>
      <c r="EN23" s="5">
        <v>142</v>
      </c>
      <c r="EO23" s="5">
        <v>143</v>
      </c>
      <c r="EP23" s="5">
        <v>144</v>
      </c>
      <c r="EQ23" s="5">
        <v>145</v>
      </c>
      <c r="ER23" s="5">
        <v>146</v>
      </c>
      <c r="ES23" s="5">
        <v>147</v>
      </c>
      <c r="ET23" s="5">
        <v>148</v>
      </c>
      <c r="EU23" s="5">
        <v>149</v>
      </c>
      <c r="EV23" s="5">
        <v>150</v>
      </c>
      <c r="EW23" s="5">
        <v>151</v>
      </c>
      <c r="EX23" s="5">
        <v>152</v>
      </c>
      <c r="EY23" s="5">
        <v>153</v>
      </c>
      <c r="EZ23" s="5">
        <v>154</v>
      </c>
      <c r="FA23" s="5">
        <v>155</v>
      </c>
      <c r="FB23" s="5">
        <v>156</v>
      </c>
      <c r="FC23" s="5">
        <v>157</v>
      </c>
      <c r="FD23" s="5">
        <v>158</v>
      </c>
      <c r="FE23" s="5">
        <v>159</v>
      </c>
      <c r="FF23" s="5">
        <v>160</v>
      </c>
      <c r="FG23" s="5">
        <v>161</v>
      </c>
      <c r="FH23" s="5">
        <v>162</v>
      </c>
      <c r="FI23" s="5">
        <v>163</v>
      </c>
      <c r="FJ23" s="5">
        <v>164</v>
      </c>
      <c r="FK23" s="5">
        <v>165</v>
      </c>
      <c r="FL23" s="5">
        <v>166</v>
      </c>
      <c r="FM23" s="5">
        <v>167</v>
      </c>
      <c r="FN23" s="5">
        <v>168</v>
      </c>
      <c r="FO23" s="5">
        <v>169</v>
      </c>
      <c r="FP23" s="5">
        <v>170</v>
      </c>
      <c r="FQ23" s="5">
        <v>171</v>
      </c>
      <c r="FR23" s="5">
        <v>172</v>
      </c>
      <c r="FS23" s="5">
        <v>173</v>
      </c>
      <c r="FT23" s="5">
        <v>174</v>
      </c>
      <c r="FU23" s="5">
        <v>175</v>
      </c>
      <c r="FV23" s="5">
        <v>176</v>
      </c>
      <c r="FW23" s="5">
        <v>177</v>
      </c>
      <c r="FX23" s="5">
        <v>178</v>
      </c>
      <c r="FY23" s="5">
        <v>179</v>
      </c>
      <c r="FZ23" s="5">
        <v>180</v>
      </c>
      <c r="GA23" s="5">
        <v>181</v>
      </c>
      <c r="GB23" s="5">
        <v>182</v>
      </c>
      <c r="GC23" s="5">
        <v>183</v>
      </c>
      <c r="GD23" s="5">
        <v>184</v>
      </c>
      <c r="GE23" s="5">
        <v>185</v>
      </c>
      <c r="GF23" s="5">
        <v>186</v>
      </c>
      <c r="GG23" s="5">
        <v>187</v>
      </c>
      <c r="GH23" s="5">
        <v>188</v>
      </c>
      <c r="GI23" s="5">
        <v>189</v>
      </c>
      <c r="GJ23" s="5">
        <v>190</v>
      </c>
      <c r="GK23" s="5">
        <v>191</v>
      </c>
      <c r="GL23" s="5">
        <v>192</v>
      </c>
      <c r="GM23" s="5">
        <v>193</v>
      </c>
      <c r="GN23" s="5">
        <v>194</v>
      </c>
      <c r="GO23" s="5">
        <v>195</v>
      </c>
      <c r="GP23" s="5">
        <v>196</v>
      </c>
      <c r="GQ23" s="5">
        <v>197</v>
      </c>
      <c r="GR23" s="5">
        <v>198</v>
      </c>
      <c r="GS23" s="5">
        <v>199</v>
      </c>
      <c r="GT23" s="5">
        <v>200</v>
      </c>
      <c r="GU23" s="5">
        <v>201</v>
      </c>
      <c r="GV23" s="5">
        <v>202</v>
      </c>
      <c r="GW23" s="5">
        <v>203</v>
      </c>
      <c r="GX23" s="5">
        <v>204</v>
      </c>
      <c r="GY23" s="5">
        <v>205</v>
      </c>
      <c r="GZ23" s="5">
        <v>206</v>
      </c>
      <c r="HA23" s="5">
        <v>207</v>
      </c>
      <c r="HB23" s="5">
        <v>208</v>
      </c>
      <c r="HC23" s="5">
        <v>209</v>
      </c>
      <c r="HD23" s="5">
        <v>210</v>
      </c>
      <c r="HE23" s="5">
        <v>211</v>
      </c>
      <c r="HF23" s="5">
        <v>212</v>
      </c>
      <c r="HG23" s="5">
        <v>213</v>
      </c>
      <c r="HH23" s="5">
        <v>214</v>
      </c>
      <c r="HI23" s="5">
        <v>215</v>
      </c>
      <c r="HJ23" s="5">
        <v>216</v>
      </c>
      <c r="HK23" s="5">
        <v>217</v>
      </c>
      <c r="HL23" s="5">
        <v>218</v>
      </c>
      <c r="HM23" s="5">
        <v>219</v>
      </c>
      <c r="HN23" s="5">
        <v>220</v>
      </c>
      <c r="HO23" s="5">
        <v>221</v>
      </c>
      <c r="HP23" s="5">
        <v>222</v>
      </c>
      <c r="HQ23" s="5">
        <v>223</v>
      </c>
      <c r="HR23" s="5">
        <v>224</v>
      </c>
      <c r="HS23" s="5">
        <v>225</v>
      </c>
      <c r="HT23" s="5">
        <v>226</v>
      </c>
      <c r="HU23" s="5">
        <v>227</v>
      </c>
      <c r="HV23" s="5">
        <v>228</v>
      </c>
      <c r="HW23" s="5">
        <v>229</v>
      </c>
      <c r="HX23" s="5">
        <v>230</v>
      </c>
      <c r="HY23" s="5">
        <v>231</v>
      </c>
      <c r="HZ23" s="5">
        <v>232</v>
      </c>
      <c r="IA23" s="5">
        <v>233</v>
      </c>
      <c r="IB23" s="5">
        <v>234</v>
      </c>
      <c r="IC23" s="5">
        <v>235</v>
      </c>
      <c r="ID23" s="5">
        <v>236</v>
      </c>
      <c r="IE23" s="5">
        <v>237</v>
      </c>
      <c r="IF23" s="5">
        <v>238</v>
      </c>
      <c r="IG23" s="5">
        <v>239</v>
      </c>
      <c r="IH23" s="5">
        <v>240</v>
      </c>
      <c r="II23" s="5">
        <v>241</v>
      </c>
      <c r="IJ23" s="5">
        <v>242</v>
      </c>
      <c r="IK23" s="5">
        <v>243</v>
      </c>
      <c r="IL23" s="5">
        <v>244</v>
      </c>
      <c r="IM23" s="5">
        <v>245</v>
      </c>
      <c r="IN23" s="5">
        <v>246</v>
      </c>
      <c r="IO23" s="5">
        <v>247</v>
      </c>
      <c r="IP23" s="5">
        <v>248</v>
      </c>
      <c r="IQ23" s="5">
        <v>249</v>
      </c>
      <c r="IR23" s="5">
        <v>250</v>
      </c>
      <c r="IS23" s="5">
        <v>251</v>
      </c>
      <c r="IT23" s="5">
        <v>252</v>
      </c>
      <c r="IU23" s="5">
        <v>253</v>
      </c>
      <c r="IV23" s="5">
        <v>254</v>
      </c>
    </row>
    <row r="25" s="5" customFormat="1" ht="12">
      <c r="A25" s="5" t="s">
        <v>15</v>
      </c>
    </row>
    <row r="27" spans="1:256" s="15" customFormat="1" ht="12">
      <c r="A27" s="16" t="s">
        <v>24</v>
      </c>
      <c r="B27" s="15">
        <f>+B4</f>
        <v>587000</v>
      </c>
      <c r="C27" s="15">
        <f>+B27*(1+$B$12/12)</f>
        <v>587978.3333333334</v>
      </c>
      <c r="D27" s="15">
        <f aca="true" t="shared" si="0" ref="D27:BO27">+C27*(1+$B$12/12)</f>
        <v>588958.2972222223</v>
      </c>
      <c r="E27" s="15">
        <f t="shared" si="0"/>
        <v>589939.8943842594</v>
      </c>
      <c r="F27" s="15">
        <f t="shared" si="0"/>
        <v>590923.1275415665</v>
      </c>
      <c r="G27" s="15">
        <f t="shared" si="0"/>
        <v>591907.9994208025</v>
      </c>
      <c r="H27" s="15">
        <f t="shared" si="0"/>
        <v>592894.5127531704</v>
      </c>
      <c r="I27" s="15">
        <f t="shared" si="0"/>
        <v>593882.6702744258</v>
      </c>
      <c r="J27" s="15">
        <f t="shared" si="0"/>
        <v>594872.4747248832</v>
      </c>
      <c r="K27" s="15">
        <f t="shared" si="0"/>
        <v>595863.9288494247</v>
      </c>
      <c r="L27" s="15">
        <f t="shared" si="0"/>
        <v>596857.0353975071</v>
      </c>
      <c r="M27" s="15">
        <f t="shared" si="0"/>
        <v>597851.7971231696</v>
      </c>
      <c r="N27" s="15">
        <f t="shared" si="0"/>
        <v>598848.2167850416</v>
      </c>
      <c r="O27" s="15">
        <f t="shared" si="0"/>
        <v>599846.29714635</v>
      </c>
      <c r="P27" s="15">
        <f t="shared" si="0"/>
        <v>600846.0409749273</v>
      </c>
      <c r="Q27" s="15">
        <f t="shared" si="0"/>
        <v>601847.4510432188</v>
      </c>
      <c r="R27" s="15">
        <f t="shared" si="0"/>
        <v>602850.5301282909</v>
      </c>
      <c r="S27" s="15">
        <f t="shared" si="0"/>
        <v>603855.281011838</v>
      </c>
      <c r="T27" s="15">
        <f t="shared" si="0"/>
        <v>604861.7064801911</v>
      </c>
      <c r="U27" s="15">
        <f t="shared" si="0"/>
        <v>605869.8093243247</v>
      </c>
      <c r="V27" s="15">
        <f t="shared" si="0"/>
        <v>606879.5923398653</v>
      </c>
      <c r="W27" s="15">
        <f t="shared" si="0"/>
        <v>607891.0583270984</v>
      </c>
      <c r="X27" s="15">
        <f t="shared" si="0"/>
        <v>608904.2100909769</v>
      </c>
      <c r="Y27" s="15">
        <f t="shared" si="0"/>
        <v>609919.0504411286</v>
      </c>
      <c r="Z27" s="15">
        <f t="shared" si="0"/>
        <v>610935.5821918638</v>
      </c>
      <c r="AA27" s="15">
        <f t="shared" si="0"/>
        <v>611953.8081621836</v>
      </c>
      <c r="AB27" s="15">
        <f t="shared" si="0"/>
        <v>612973.7311757873</v>
      </c>
      <c r="AC27" s="15">
        <f t="shared" si="0"/>
        <v>613995.3540610803</v>
      </c>
      <c r="AD27" s="15">
        <f t="shared" si="0"/>
        <v>615018.679651182</v>
      </c>
      <c r="AE27" s="15">
        <f t="shared" si="0"/>
        <v>616043.710783934</v>
      </c>
      <c r="AF27" s="15">
        <f t="shared" si="0"/>
        <v>617070.4503019073</v>
      </c>
      <c r="AG27" s="15">
        <f t="shared" si="0"/>
        <v>618098.9010524105</v>
      </c>
      <c r="AH27" s="15">
        <f t="shared" si="0"/>
        <v>619129.0658874979</v>
      </c>
      <c r="AI27" s="15">
        <f t="shared" si="0"/>
        <v>620160.947663977</v>
      </c>
      <c r="AJ27" s="15">
        <f t="shared" si="0"/>
        <v>621194.549243417</v>
      </c>
      <c r="AK27" s="15">
        <f t="shared" si="0"/>
        <v>622229.873492156</v>
      </c>
      <c r="AL27" s="15">
        <f t="shared" si="0"/>
        <v>623266.9232813097</v>
      </c>
      <c r="AM27" s="15">
        <f t="shared" si="0"/>
        <v>624305.7014867786</v>
      </c>
      <c r="AN27" s="15">
        <f t="shared" si="0"/>
        <v>625346.2109892565</v>
      </c>
      <c r="AO27" s="15">
        <f t="shared" si="0"/>
        <v>626388.4546742386</v>
      </c>
      <c r="AP27" s="15">
        <f t="shared" si="0"/>
        <v>627432.435432029</v>
      </c>
      <c r="AQ27" s="15">
        <f t="shared" si="0"/>
        <v>628478.156157749</v>
      </c>
      <c r="AR27" s="15">
        <f t="shared" si="0"/>
        <v>629525.6197513452</v>
      </c>
      <c r="AS27" s="15">
        <f t="shared" si="0"/>
        <v>630574.8291175975</v>
      </c>
      <c r="AT27" s="15">
        <f t="shared" si="0"/>
        <v>631625.7871661269</v>
      </c>
      <c r="AU27" s="15">
        <f t="shared" si="0"/>
        <v>632678.4968114038</v>
      </c>
      <c r="AV27" s="15">
        <f t="shared" si="0"/>
        <v>633732.9609727561</v>
      </c>
      <c r="AW27" s="15">
        <f t="shared" si="0"/>
        <v>634789.1825743774</v>
      </c>
      <c r="AX27" s="15">
        <f t="shared" si="0"/>
        <v>635847.1645453348</v>
      </c>
      <c r="AY27" s="15">
        <f t="shared" si="0"/>
        <v>636906.909819577</v>
      </c>
      <c r="AZ27" s="15">
        <f t="shared" si="0"/>
        <v>637968.421335943</v>
      </c>
      <c r="BA27" s="15">
        <f t="shared" si="0"/>
        <v>639031.7020381696</v>
      </c>
      <c r="BB27" s="15">
        <f t="shared" si="0"/>
        <v>640096.7548748999</v>
      </c>
      <c r="BC27" s="15">
        <f t="shared" si="0"/>
        <v>641163.5827996914</v>
      </c>
      <c r="BD27" s="15">
        <f t="shared" si="0"/>
        <v>642232.1887710242</v>
      </c>
      <c r="BE27" s="15">
        <f t="shared" si="0"/>
        <v>643302.5757523093</v>
      </c>
      <c r="BF27" s="15">
        <f t="shared" si="0"/>
        <v>644374.7467118965</v>
      </c>
      <c r="BG27" s="15">
        <f t="shared" si="0"/>
        <v>645448.704623083</v>
      </c>
      <c r="BH27" s="15">
        <f t="shared" si="0"/>
        <v>646524.4524641215</v>
      </c>
      <c r="BI27" s="15">
        <f t="shared" si="0"/>
        <v>647601.9932182285</v>
      </c>
      <c r="BJ27" s="15">
        <f t="shared" si="0"/>
        <v>648681.3298735922</v>
      </c>
      <c r="BK27" s="15">
        <f t="shared" si="0"/>
        <v>649762.4654233815</v>
      </c>
      <c r="BL27" s="15">
        <f t="shared" si="0"/>
        <v>650845.4028657539</v>
      </c>
      <c r="BM27" s="15">
        <f t="shared" si="0"/>
        <v>651930.1452038635</v>
      </c>
      <c r="BN27" s="15">
        <f t="shared" si="0"/>
        <v>653016.6954458699</v>
      </c>
      <c r="BO27" s="15">
        <f t="shared" si="0"/>
        <v>654105.0566049464</v>
      </c>
      <c r="BP27" s="15">
        <f aca="true" t="shared" si="1" ref="BP27:EA27">+BO27*(1+$B$12/12)</f>
        <v>655195.231699288</v>
      </c>
      <c r="BQ27" s="15">
        <f t="shared" si="1"/>
        <v>656287.2237521202</v>
      </c>
      <c r="BR27" s="15">
        <f t="shared" si="1"/>
        <v>657381.0357917071</v>
      </c>
      <c r="BS27" s="15">
        <f t="shared" si="1"/>
        <v>658476.67085136</v>
      </c>
      <c r="BT27" s="15">
        <f t="shared" si="1"/>
        <v>659574.1319694456</v>
      </c>
      <c r="BU27" s="15">
        <f t="shared" si="1"/>
        <v>660673.4221893947</v>
      </c>
      <c r="BV27" s="15">
        <f t="shared" si="1"/>
        <v>661774.5445597104</v>
      </c>
      <c r="BW27" s="15">
        <f t="shared" si="1"/>
        <v>662877.5021339767</v>
      </c>
      <c r="BX27" s="15">
        <f t="shared" si="1"/>
        <v>663982.2979708667</v>
      </c>
      <c r="BY27" s="15">
        <f t="shared" si="1"/>
        <v>665088.9351341515</v>
      </c>
      <c r="BZ27" s="15">
        <f t="shared" si="1"/>
        <v>666197.4166927084</v>
      </c>
      <c r="CA27" s="15">
        <f t="shared" si="1"/>
        <v>667307.7457205296</v>
      </c>
      <c r="CB27" s="15">
        <f t="shared" si="1"/>
        <v>668419.9252967305</v>
      </c>
      <c r="CC27" s="15">
        <f t="shared" si="1"/>
        <v>669533.9585055584</v>
      </c>
      <c r="CD27" s="15">
        <f t="shared" si="1"/>
        <v>670649.8484364011</v>
      </c>
      <c r="CE27" s="15">
        <f t="shared" si="1"/>
        <v>671767.5981837951</v>
      </c>
      <c r="CF27" s="15">
        <f t="shared" si="1"/>
        <v>672887.2108474348</v>
      </c>
      <c r="CG27" s="15">
        <f t="shared" si="1"/>
        <v>674008.6895321805</v>
      </c>
      <c r="CH27" s="15">
        <f t="shared" si="1"/>
        <v>675132.0373480675</v>
      </c>
      <c r="CI27" s="15">
        <f t="shared" si="1"/>
        <v>676257.2574103143</v>
      </c>
      <c r="CJ27" s="15">
        <f t="shared" si="1"/>
        <v>677384.3528393315</v>
      </c>
      <c r="CK27" s="15">
        <f t="shared" si="1"/>
        <v>678513.3267607304</v>
      </c>
      <c r="CL27" s="15">
        <f t="shared" si="1"/>
        <v>679644.1823053316</v>
      </c>
      <c r="CM27" s="15">
        <f t="shared" si="1"/>
        <v>680776.9226091738</v>
      </c>
      <c r="CN27" s="15">
        <f t="shared" si="1"/>
        <v>681911.5508135224</v>
      </c>
      <c r="CO27" s="15">
        <f t="shared" si="1"/>
        <v>683048.0700648783</v>
      </c>
      <c r="CP27" s="15">
        <f t="shared" si="1"/>
        <v>684186.4835149865</v>
      </c>
      <c r="CQ27" s="15">
        <f t="shared" si="1"/>
        <v>685326.7943208448</v>
      </c>
      <c r="CR27" s="15">
        <f t="shared" si="1"/>
        <v>686469.005644713</v>
      </c>
      <c r="CS27" s="15">
        <f t="shared" si="1"/>
        <v>687613.1206541208</v>
      </c>
      <c r="CT27" s="15">
        <f t="shared" si="1"/>
        <v>688759.1425218777</v>
      </c>
      <c r="CU27" s="15">
        <f t="shared" si="1"/>
        <v>689907.0744260808</v>
      </c>
      <c r="CV27" s="15">
        <f t="shared" si="1"/>
        <v>691056.9195501243</v>
      </c>
      <c r="CW27" s="15">
        <f t="shared" si="1"/>
        <v>692208.681082708</v>
      </c>
      <c r="CX27" s="15">
        <f t="shared" si="1"/>
        <v>693362.3622178459</v>
      </c>
      <c r="CY27" s="15">
        <f t="shared" si="1"/>
        <v>694517.9661548756</v>
      </c>
      <c r="CZ27" s="15">
        <f t="shared" si="1"/>
        <v>695675.496098467</v>
      </c>
      <c r="DA27" s="15">
        <f t="shared" si="1"/>
        <v>696834.9552586311</v>
      </c>
      <c r="DB27" s="15">
        <f t="shared" si="1"/>
        <v>697996.3468507288</v>
      </c>
      <c r="DC27" s="15">
        <f t="shared" si="1"/>
        <v>699159.6740954801</v>
      </c>
      <c r="DD27" s="15">
        <f t="shared" si="1"/>
        <v>700324.9402189726</v>
      </c>
      <c r="DE27" s="15">
        <f t="shared" si="1"/>
        <v>701492.1484526709</v>
      </c>
      <c r="DF27" s="15">
        <f t="shared" si="1"/>
        <v>702661.3020334254</v>
      </c>
      <c r="DG27" s="15">
        <f t="shared" si="1"/>
        <v>703832.4042034812</v>
      </c>
      <c r="DH27" s="15">
        <f t="shared" si="1"/>
        <v>705005.458210487</v>
      </c>
      <c r="DI27" s="15">
        <f t="shared" si="1"/>
        <v>706180.4673075045</v>
      </c>
      <c r="DJ27" s="15">
        <f t="shared" si="1"/>
        <v>707357.434753017</v>
      </c>
      <c r="DK27" s="15">
        <f t="shared" si="1"/>
        <v>708536.3638109388</v>
      </c>
      <c r="DL27" s="15">
        <f t="shared" si="1"/>
        <v>709717.2577506237</v>
      </c>
      <c r="DM27" s="15">
        <f t="shared" si="1"/>
        <v>710900.1198468748</v>
      </c>
      <c r="DN27" s="15">
        <f t="shared" si="1"/>
        <v>712084.953379953</v>
      </c>
      <c r="DO27" s="15">
        <f t="shared" si="1"/>
        <v>713271.7616355864</v>
      </c>
      <c r="DP27" s="15">
        <f t="shared" si="1"/>
        <v>714460.5479049791</v>
      </c>
      <c r="DQ27" s="15">
        <f t="shared" si="1"/>
        <v>715651.3154848207</v>
      </c>
      <c r="DR27" s="15">
        <f t="shared" si="1"/>
        <v>716844.0676772955</v>
      </c>
      <c r="DS27" s="15">
        <f t="shared" si="1"/>
        <v>718038.807790091</v>
      </c>
      <c r="DT27" s="15">
        <f t="shared" si="1"/>
        <v>719235.5391364079</v>
      </c>
      <c r="DU27" s="15">
        <f t="shared" si="1"/>
        <v>720434.2650349686</v>
      </c>
      <c r="DV27" s="15">
        <f t="shared" si="1"/>
        <v>721634.9888100269</v>
      </c>
      <c r="DW27" s="15">
        <f t="shared" si="1"/>
        <v>722837.713791377</v>
      </c>
      <c r="DX27" s="15">
        <f t="shared" si="1"/>
        <v>724042.4433143627</v>
      </c>
      <c r="DY27" s="15">
        <f t="shared" si="1"/>
        <v>725249.1807198867</v>
      </c>
      <c r="DZ27" s="15">
        <f t="shared" si="1"/>
        <v>726457.9293544198</v>
      </c>
      <c r="EA27" s="15">
        <f t="shared" si="1"/>
        <v>727668.6925700105</v>
      </c>
      <c r="EB27" s="15">
        <f aca="true" t="shared" si="2" ref="EB27:GM27">+EA27*(1+$B$12/12)</f>
        <v>728881.4737242939</v>
      </c>
      <c r="EC27" s="15">
        <f t="shared" si="2"/>
        <v>730096.2761805011</v>
      </c>
      <c r="ED27" s="15">
        <f t="shared" si="2"/>
        <v>731313.1033074686</v>
      </c>
      <c r="EE27" s="15">
        <f t="shared" si="2"/>
        <v>732531.9584796478</v>
      </c>
      <c r="EF27" s="15">
        <f t="shared" si="2"/>
        <v>733752.8450771138</v>
      </c>
      <c r="EG27" s="15">
        <f t="shared" si="2"/>
        <v>734975.7664855757</v>
      </c>
      <c r="EH27" s="15">
        <f t="shared" si="2"/>
        <v>736200.726096385</v>
      </c>
      <c r="EI27" s="15">
        <f t="shared" si="2"/>
        <v>737427.7273065457</v>
      </c>
      <c r="EJ27" s="15">
        <f t="shared" si="2"/>
        <v>738656.7735187233</v>
      </c>
      <c r="EK27" s="15">
        <f t="shared" si="2"/>
        <v>739887.8681412545</v>
      </c>
      <c r="EL27" s="15">
        <f t="shared" si="2"/>
        <v>741121.0145881566</v>
      </c>
      <c r="EM27" s="15">
        <f t="shared" si="2"/>
        <v>742356.2162791368</v>
      </c>
      <c r="EN27" s="15">
        <f t="shared" si="2"/>
        <v>743593.4766396021</v>
      </c>
      <c r="EO27" s="15">
        <f t="shared" si="2"/>
        <v>744832.7991006682</v>
      </c>
      <c r="EP27" s="15">
        <f t="shared" si="2"/>
        <v>746074.1870991694</v>
      </c>
      <c r="EQ27" s="15">
        <f t="shared" si="2"/>
        <v>747317.644077668</v>
      </c>
      <c r="ER27" s="15">
        <f t="shared" si="2"/>
        <v>748563.1734844641</v>
      </c>
      <c r="ES27" s="15">
        <f t="shared" si="2"/>
        <v>749810.7787736049</v>
      </c>
      <c r="ET27" s="15">
        <f t="shared" si="2"/>
        <v>751060.4634048942</v>
      </c>
      <c r="EU27" s="15">
        <f t="shared" si="2"/>
        <v>752312.2308439024</v>
      </c>
      <c r="EV27" s="15">
        <f t="shared" si="2"/>
        <v>753566.0845619757</v>
      </c>
      <c r="EW27" s="15">
        <f t="shared" si="2"/>
        <v>754822.0280362456</v>
      </c>
      <c r="EX27" s="15">
        <f t="shared" si="2"/>
        <v>756080.0647496394</v>
      </c>
      <c r="EY27" s="15">
        <f t="shared" si="2"/>
        <v>757340.1981908887</v>
      </c>
      <c r="EZ27" s="15">
        <f t="shared" si="2"/>
        <v>758602.4318545402</v>
      </c>
      <c r="FA27" s="15">
        <f t="shared" si="2"/>
        <v>759866.7692409646</v>
      </c>
      <c r="FB27" s="15">
        <f t="shared" si="2"/>
        <v>761133.2138563662</v>
      </c>
      <c r="FC27" s="15">
        <f t="shared" si="2"/>
        <v>762401.7692127936</v>
      </c>
      <c r="FD27" s="15">
        <f t="shared" si="2"/>
        <v>763672.4388281483</v>
      </c>
      <c r="FE27" s="15">
        <f t="shared" si="2"/>
        <v>764945.2262261952</v>
      </c>
      <c r="FF27" s="15">
        <f t="shared" si="2"/>
        <v>766220.1349365723</v>
      </c>
      <c r="FG27" s="15">
        <f t="shared" si="2"/>
        <v>767497.1684948</v>
      </c>
      <c r="FH27" s="15">
        <f t="shared" si="2"/>
        <v>768776.3304422913</v>
      </c>
      <c r="FI27" s="15">
        <f t="shared" si="2"/>
        <v>770057.6243263618</v>
      </c>
      <c r="FJ27" s="15">
        <f t="shared" si="2"/>
        <v>771341.0537002392</v>
      </c>
      <c r="FK27" s="15">
        <f t="shared" si="2"/>
        <v>772626.622123073</v>
      </c>
      <c r="FL27" s="15">
        <f t="shared" si="2"/>
        <v>773914.3331599447</v>
      </c>
      <c r="FM27" s="15">
        <f t="shared" si="2"/>
        <v>775204.190381878</v>
      </c>
      <c r="FN27" s="15">
        <f t="shared" si="2"/>
        <v>776496.1973658479</v>
      </c>
      <c r="FO27" s="15">
        <f t="shared" si="2"/>
        <v>777790.357694791</v>
      </c>
      <c r="FP27" s="15">
        <f t="shared" si="2"/>
        <v>779086.6749576157</v>
      </c>
      <c r="FQ27" s="15">
        <f t="shared" si="2"/>
        <v>780385.1527492118</v>
      </c>
      <c r="FR27" s="15">
        <f t="shared" si="2"/>
        <v>781685.7946704605</v>
      </c>
      <c r="FS27" s="15">
        <f t="shared" si="2"/>
        <v>782988.6043282447</v>
      </c>
      <c r="FT27" s="15">
        <f t="shared" si="2"/>
        <v>784293.5853354585</v>
      </c>
      <c r="FU27" s="15">
        <f t="shared" si="2"/>
        <v>785600.7413110177</v>
      </c>
      <c r="FV27" s="15">
        <f t="shared" si="2"/>
        <v>786910.0758798694</v>
      </c>
      <c r="FW27" s="15">
        <f t="shared" si="2"/>
        <v>788221.5926730025</v>
      </c>
      <c r="FX27" s="15">
        <f t="shared" si="2"/>
        <v>789535.2953274576</v>
      </c>
      <c r="FY27" s="15">
        <f t="shared" si="2"/>
        <v>790851.1874863367</v>
      </c>
      <c r="FZ27" s="15">
        <f t="shared" si="2"/>
        <v>792169.272798814</v>
      </c>
      <c r="GA27" s="15">
        <f t="shared" si="2"/>
        <v>793489.5549201454</v>
      </c>
      <c r="GB27" s="15">
        <f t="shared" si="2"/>
        <v>794812.037511679</v>
      </c>
      <c r="GC27" s="15">
        <f t="shared" si="2"/>
        <v>796136.7242408652</v>
      </c>
      <c r="GD27" s="15">
        <f t="shared" si="2"/>
        <v>797463.6187812667</v>
      </c>
      <c r="GE27" s="15">
        <f t="shared" si="2"/>
        <v>798792.7248125689</v>
      </c>
      <c r="GF27" s="15">
        <f t="shared" si="2"/>
        <v>800124.0460205899</v>
      </c>
      <c r="GG27" s="15">
        <f t="shared" si="2"/>
        <v>801457.5860972909</v>
      </c>
      <c r="GH27" s="15">
        <f t="shared" si="2"/>
        <v>802793.3487407863</v>
      </c>
      <c r="GI27" s="15">
        <f t="shared" si="2"/>
        <v>804131.3376553543</v>
      </c>
      <c r="GJ27" s="15">
        <f t="shared" si="2"/>
        <v>805471.5565514466</v>
      </c>
      <c r="GK27" s="15">
        <f t="shared" si="2"/>
        <v>806814.009145699</v>
      </c>
      <c r="GL27" s="15">
        <f t="shared" si="2"/>
        <v>808158.6991609419</v>
      </c>
      <c r="GM27" s="15">
        <f t="shared" si="2"/>
        <v>809505.6303262102</v>
      </c>
      <c r="GN27" s="15">
        <f aca="true" t="shared" si="3" ref="GN27:IS27">+GM27*(1+$B$12/12)</f>
        <v>810854.8063767538</v>
      </c>
      <c r="GO27" s="15">
        <f t="shared" si="3"/>
        <v>812206.2310540485</v>
      </c>
      <c r="GP27" s="15">
        <f t="shared" si="3"/>
        <v>813559.9081058053</v>
      </c>
      <c r="GQ27" s="15">
        <f t="shared" si="3"/>
        <v>814915.8412859817</v>
      </c>
      <c r="GR27" s="15">
        <f t="shared" si="3"/>
        <v>816274.0343547917</v>
      </c>
      <c r="GS27" s="15">
        <f t="shared" si="3"/>
        <v>817634.4910787165</v>
      </c>
      <c r="GT27" s="15">
        <f t="shared" si="3"/>
        <v>818997.2152305144</v>
      </c>
      <c r="GU27" s="15">
        <f t="shared" si="3"/>
        <v>820362.2105892319</v>
      </c>
      <c r="GV27" s="15">
        <f t="shared" si="3"/>
        <v>821729.480940214</v>
      </c>
      <c r="GW27" s="15">
        <f t="shared" si="3"/>
        <v>823099.0300751145</v>
      </c>
      <c r="GX27" s="15">
        <f t="shared" si="3"/>
        <v>824470.8617919063</v>
      </c>
      <c r="GY27" s="15">
        <f t="shared" si="3"/>
        <v>825844.9798948929</v>
      </c>
      <c r="GZ27" s="15">
        <f t="shared" si="3"/>
        <v>827221.3881947177</v>
      </c>
      <c r="HA27" s="15">
        <f t="shared" si="3"/>
        <v>828600.0905083755</v>
      </c>
      <c r="HB27" s="15">
        <f t="shared" si="3"/>
        <v>829981.0906592229</v>
      </c>
      <c r="HC27" s="15">
        <f t="shared" si="3"/>
        <v>831364.3924769884</v>
      </c>
      <c r="HD27" s="15">
        <f t="shared" si="3"/>
        <v>832749.9997977834</v>
      </c>
      <c r="HE27" s="15">
        <f t="shared" si="3"/>
        <v>834137.9164641132</v>
      </c>
      <c r="HF27" s="15">
        <f t="shared" si="3"/>
        <v>835528.1463248867</v>
      </c>
      <c r="HG27" s="15">
        <f t="shared" si="3"/>
        <v>836920.6932354282</v>
      </c>
      <c r="HH27" s="15">
        <f t="shared" si="3"/>
        <v>838315.5610574873</v>
      </c>
      <c r="HI27" s="15">
        <f t="shared" si="3"/>
        <v>839712.7536592497</v>
      </c>
      <c r="HJ27" s="15">
        <f t="shared" si="3"/>
        <v>841112.2749153485</v>
      </c>
      <c r="HK27" s="15">
        <f t="shared" si="3"/>
        <v>842514.1287068741</v>
      </c>
      <c r="HL27" s="15">
        <f t="shared" si="3"/>
        <v>843918.3189213856</v>
      </c>
      <c r="HM27" s="15">
        <f t="shared" si="3"/>
        <v>845324.8494529212</v>
      </c>
      <c r="HN27" s="15">
        <f t="shared" si="3"/>
        <v>846733.7242020094</v>
      </c>
      <c r="HO27" s="15">
        <f t="shared" si="3"/>
        <v>848144.9470756794</v>
      </c>
      <c r="HP27" s="15">
        <f t="shared" si="3"/>
        <v>849558.5219874723</v>
      </c>
      <c r="HQ27" s="15">
        <f t="shared" si="3"/>
        <v>850974.4528574515</v>
      </c>
      <c r="HR27" s="15">
        <f t="shared" si="3"/>
        <v>852392.743612214</v>
      </c>
      <c r="HS27" s="15">
        <f t="shared" si="3"/>
        <v>853813.3981849011</v>
      </c>
      <c r="HT27" s="15">
        <f t="shared" si="3"/>
        <v>855236.4205152093</v>
      </c>
      <c r="HU27" s="15">
        <f t="shared" si="3"/>
        <v>856661.8145494014</v>
      </c>
      <c r="HV27" s="15">
        <f t="shared" si="3"/>
        <v>858089.5842403171</v>
      </c>
      <c r="HW27" s="15">
        <f t="shared" si="3"/>
        <v>859519.7335473844</v>
      </c>
      <c r="HX27" s="15">
        <f t="shared" si="3"/>
        <v>860952.26643663</v>
      </c>
      <c r="HY27" s="15">
        <f t="shared" si="3"/>
        <v>862387.1868806911</v>
      </c>
      <c r="HZ27" s="15">
        <f t="shared" si="3"/>
        <v>863824.4988588257</v>
      </c>
      <c r="IA27" s="15">
        <f t="shared" si="3"/>
        <v>865264.2063569237</v>
      </c>
      <c r="IB27" s="15">
        <f t="shared" si="3"/>
        <v>866706.3133675186</v>
      </c>
      <c r="IC27" s="15">
        <f t="shared" si="3"/>
        <v>868150.8238897978</v>
      </c>
      <c r="ID27" s="15">
        <f t="shared" si="3"/>
        <v>869597.7419296141</v>
      </c>
      <c r="IE27" s="15">
        <f t="shared" si="3"/>
        <v>871047.0714994968</v>
      </c>
      <c r="IF27" s="15">
        <f t="shared" si="3"/>
        <v>872498.8166186627</v>
      </c>
      <c r="IG27" s="15">
        <f t="shared" si="3"/>
        <v>873952.9813130271</v>
      </c>
      <c r="IH27" s="15">
        <f t="shared" si="3"/>
        <v>875409.5696152155</v>
      </c>
      <c r="II27" s="15">
        <f t="shared" si="3"/>
        <v>876868.5855645742</v>
      </c>
      <c r="IJ27" s="15">
        <f t="shared" si="3"/>
        <v>878330.0332071818</v>
      </c>
      <c r="IK27" s="15">
        <f t="shared" si="3"/>
        <v>879793.9165958605</v>
      </c>
      <c r="IL27" s="15">
        <f t="shared" si="3"/>
        <v>881260.239790187</v>
      </c>
      <c r="IM27" s="15">
        <f t="shared" si="3"/>
        <v>882729.006856504</v>
      </c>
      <c r="IN27" s="15">
        <f t="shared" si="3"/>
        <v>884200.2218679315</v>
      </c>
      <c r="IO27" s="15">
        <f t="shared" si="3"/>
        <v>885673.8889043782</v>
      </c>
      <c r="IP27" s="15">
        <f t="shared" si="3"/>
        <v>887150.0120525522</v>
      </c>
      <c r="IQ27" s="15">
        <f t="shared" si="3"/>
        <v>888628.5954059731</v>
      </c>
      <c r="IR27" s="15">
        <f t="shared" si="3"/>
        <v>890109.6430649832</v>
      </c>
      <c r="IS27" s="15">
        <f t="shared" si="3"/>
        <v>891593.1591367582</v>
      </c>
      <c r="IT27" s="15">
        <f>+IS27*(1+$B$12/12)</f>
        <v>893079.1477353194</v>
      </c>
      <c r="IU27" s="15">
        <f>+IT27*(1+$B$12/12)</f>
        <v>894567.612981545</v>
      </c>
      <c r="IV27" s="15">
        <f>+IU27*(1+$B$12/12)</f>
        <v>896058.5590031809</v>
      </c>
    </row>
    <row r="28" spans="1:256" s="15" customFormat="1" ht="12">
      <c r="A28" s="16" t="s">
        <v>20</v>
      </c>
      <c r="B28" s="15">
        <f>+B4-B5</f>
        <v>469600</v>
      </c>
      <c r="C28" s="15">
        <f>+B28-C33</f>
        <v>469030.31713981647</v>
      </c>
      <c r="D28" s="15">
        <f aca="true" t="shared" si="4" ref="D28:BO28">+C28-D33</f>
        <v>468455.1990944478</v>
      </c>
      <c r="E28" s="15">
        <f t="shared" si="4"/>
        <v>467874.6458638939</v>
      </c>
      <c r="F28" s="15">
        <f t="shared" si="4"/>
        <v>467288.6574481548</v>
      </c>
      <c r="G28" s="15">
        <f t="shared" si="4"/>
        <v>466697.23384723056</v>
      </c>
      <c r="H28" s="15">
        <f t="shared" si="4"/>
        <v>466100.3750611211</v>
      </c>
      <c r="I28" s="15">
        <f t="shared" si="4"/>
        <v>465498.0810898265</v>
      </c>
      <c r="J28" s="15">
        <f t="shared" si="4"/>
        <v>464890.35193334665</v>
      </c>
      <c r="K28" s="15">
        <f t="shared" si="4"/>
        <v>464277.18759168166</v>
      </c>
      <c r="L28" s="15">
        <f t="shared" si="4"/>
        <v>463658.5880648315</v>
      </c>
      <c r="M28" s="15">
        <f t="shared" si="4"/>
        <v>463034.5533527961</v>
      </c>
      <c r="N28" s="15">
        <f t="shared" si="4"/>
        <v>462405.0834555756</v>
      </c>
      <c r="O28" s="15">
        <f t="shared" si="4"/>
        <v>461770.17837316985</v>
      </c>
      <c r="P28" s="15">
        <f t="shared" si="4"/>
        <v>461129.8381055789</v>
      </c>
      <c r="Q28" s="15">
        <f t="shared" si="4"/>
        <v>460484.0626528028</v>
      </c>
      <c r="R28" s="15">
        <f t="shared" si="4"/>
        <v>459832.8520148415</v>
      </c>
      <c r="S28" s="15">
        <f t="shared" si="4"/>
        <v>459176.206191695</v>
      </c>
      <c r="T28" s="15">
        <f t="shared" si="4"/>
        <v>458514.1251833633</v>
      </c>
      <c r="U28" s="15">
        <f t="shared" si="4"/>
        <v>457846.6089898465</v>
      </c>
      <c r="V28" s="15">
        <f t="shared" si="4"/>
        <v>457173.6576111445</v>
      </c>
      <c r="W28" s="15">
        <f t="shared" si="4"/>
        <v>456495.27104725724</v>
      </c>
      <c r="X28" s="15">
        <f t="shared" si="4"/>
        <v>455811.44929818483</v>
      </c>
      <c r="Y28" s="15">
        <f t="shared" si="4"/>
        <v>455122.19236392726</v>
      </c>
      <c r="Z28" s="15">
        <f t="shared" si="4"/>
        <v>454427.50024448446</v>
      </c>
      <c r="AA28" s="15">
        <f t="shared" si="4"/>
        <v>453727.3729398565</v>
      </c>
      <c r="AB28" s="15">
        <f t="shared" si="4"/>
        <v>453021.81045004335</v>
      </c>
      <c r="AC28" s="15">
        <f t="shared" si="4"/>
        <v>452310.812775045</v>
      </c>
      <c r="AD28" s="15">
        <f t="shared" si="4"/>
        <v>451594.37991486146</v>
      </c>
      <c r="AE28" s="15">
        <f t="shared" si="4"/>
        <v>450872.51186949277</v>
      </c>
      <c r="AF28" s="15">
        <f t="shared" si="4"/>
        <v>450145.2086389389</v>
      </c>
      <c r="AG28" s="15">
        <f t="shared" si="4"/>
        <v>449412.4702231998</v>
      </c>
      <c r="AH28" s="15">
        <f t="shared" si="4"/>
        <v>448674.29662227555</v>
      </c>
      <c r="AI28" s="15">
        <f t="shared" si="4"/>
        <v>447930.6878361661</v>
      </c>
      <c r="AJ28" s="15">
        <f t="shared" si="4"/>
        <v>447181.64386487147</v>
      </c>
      <c r="AK28" s="15">
        <f t="shared" si="4"/>
        <v>446427.16470839165</v>
      </c>
      <c r="AL28" s="15">
        <f t="shared" si="4"/>
        <v>445667.25036672666</v>
      </c>
      <c r="AM28" s="15">
        <f t="shared" si="4"/>
        <v>444901.9008398765</v>
      </c>
      <c r="AN28" s="15">
        <f t="shared" si="4"/>
        <v>444131.1161278411</v>
      </c>
      <c r="AO28" s="15">
        <f t="shared" si="4"/>
        <v>443354.89623062056</v>
      </c>
      <c r="AP28" s="15">
        <f t="shared" si="4"/>
        <v>442573.24114821485</v>
      </c>
      <c r="AQ28" s="15">
        <f t="shared" si="4"/>
        <v>441786.1508806239</v>
      </c>
      <c r="AR28" s="15">
        <f t="shared" si="4"/>
        <v>440993.6254278478</v>
      </c>
      <c r="AS28" s="15">
        <f t="shared" si="4"/>
        <v>440195.6647898865</v>
      </c>
      <c r="AT28" s="15">
        <f t="shared" si="4"/>
        <v>439392.26896674</v>
      </c>
      <c r="AU28" s="15">
        <f t="shared" si="4"/>
        <v>438583.4379584083</v>
      </c>
      <c r="AV28" s="15">
        <f t="shared" si="4"/>
        <v>437769.1717648915</v>
      </c>
      <c r="AW28" s="15">
        <f t="shared" si="4"/>
        <v>436949.47038618947</v>
      </c>
      <c r="AX28" s="15">
        <f t="shared" si="4"/>
        <v>436124.33382230223</v>
      </c>
      <c r="AY28" s="15">
        <f t="shared" si="4"/>
        <v>435293.7620732298</v>
      </c>
      <c r="AZ28" s="15">
        <f t="shared" si="4"/>
        <v>434457.75513897225</v>
      </c>
      <c r="BA28" s="15">
        <f t="shared" si="4"/>
        <v>433616.31301952945</v>
      </c>
      <c r="BB28" s="15">
        <f t="shared" si="4"/>
        <v>432769.4357149015</v>
      </c>
      <c r="BC28" s="15">
        <f t="shared" si="4"/>
        <v>431917.12322508835</v>
      </c>
      <c r="BD28" s="15">
        <f t="shared" si="4"/>
        <v>431059.37555009</v>
      </c>
      <c r="BE28" s="15">
        <f t="shared" si="4"/>
        <v>430196.19268990646</v>
      </c>
      <c r="BF28" s="15">
        <f t="shared" si="4"/>
        <v>429327.57464453776</v>
      </c>
      <c r="BG28" s="15">
        <f t="shared" si="4"/>
        <v>428453.5214139839</v>
      </c>
      <c r="BH28" s="15">
        <f t="shared" si="4"/>
        <v>427574.0329982448</v>
      </c>
      <c r="BI28" s="15">
        <f t="shared" si="4"/>
        <v>426689.10939732054</v>
      </c>
      <c r="BJ28" s="15">
        <f t="shared" si="4"/>
        <v>425798.7506112111</v>
      </c>
      <c r="BK28" s="15">
        <f t="shared" si="4"/>
        <v>424902.95663991646</v>
      </c>
      <c r="BL28" s="15">
        <f t="shared" si="4"/>
        <v>424001.72748343664</v>
      </c>
      <c r="BM28" s="15">
        <f t="shared" si="4"/>
        <v>423095.06314177165</v>
      </c>
      <c r="BN28" s="15">
        <f t="shared" si="4"/>
        <v>422182.9636149215</v>
      </c>
      <c r="BO28" s="15">
        <f t="shared" si="4"/>
        <v>421265.4289028861</v>
      </c>
      <c r="BP28" s="15">
        <f aca="true" t="shared" si="5" ref="BP28:EA28">+BO28-BP33</f>
        <v>420342.45900566556</v>
      </c>
      <c r="BQ28" s="15">
        <f t="shared" si="5"/>
        <v>419414.05392325984</v>
      </c>
      <c r="BR28" s="15">
        <f t="shared" si="5"/>
        <v>418480.2136556689</v>
      </c>
      <c r="BS28" s="15">
        <f t="shared" si="5"/>
        <v>417540.9382028928</v>
      </c>
      <c r="BT28" s="15">
        <f t="shared" si="5"/>
        <v>416596.2275649315</v>
      </c>
      <c r="BU28" s="15">
        <f t="shared" si="5"/>
        <v>415646.081741785</v>
      </c>
      <c r="BV28" s="15">
        <f t="shared" si="5"/>
        <v>414690.5007334533</v>
      </c>
      <c r="BW28" s="15">
        <f t="shared" si="5"/>
        <v>413729.4845399365</v>
      </c>
      <c r="BX28" s="15">
        <f t="shared" si="5"/>
        <v>412763.03316123446</v>
      </c>
      <c r="BY28" s="15">
        <f t="shared" si="5"/>
        <v>411791.1465973472</v>
      </c>
      <c r="BZ28" s="15">
        <f t="shared" si="5"/>
        <v>410813.8248482748</v>
      </c>
      <c r="CA28" s="15">
        <f t="shared" si="5"/>
        <v>409831.06791401724</v>
      </c>
      <c r="CB28" s="15">
        <f t="shared" si="5"/>
        <v>408842.87579457444</v>
      </c>
      <c r="CC28" s="15">
        <f t="shared" si="5"/>
        <v>407849.2484899465</v>
      </c>
      <c r="CD28" s="15">
        <f t="shared" si="5"/>
        <v>406850.18600013334</v>
      </c>
      <c r="CE28" s="15">
        <f t="shared" si="5"/>
        <v>405845.688325135</v>
      </c>
      <c r="CF28" s="15">
        <f t="shared" si="5"/>
        <v>404835.75546495145</v>
      </c>
      <c r="CG28" s="15">
        <f t="shared" si="5"/>
        <v>403820.38741958275</v>
      </c>
      <c r="CH28" s="15">
        <f t="shared" si="5"/>
        <v>402799.5841890289</v>
      </c>
      <c r="CI28" s="15">
        <f t="shared" si="5"/>
        <v>401773.3457732898</v>
      </c>
      <c r="CJ28" s="15">
        <f t="shared" si="5"/>
        <v>400741.67217236554</v>
      </c>
      <c r="CK28" s="15">
        <f t="shared" si="5"/>
        <v>399704.5633862561</v>
      </c>
      <c r="CL28" s="15">
        <f t="shared" si="5"/>
        <v>398662.01941496145</v>
      </c>
      <c r="CM28" s="15">
        <f t="shared" si="5"/>
        <v>397614.04025848163</v>
      </c>
      <c r="CN28" s="15">
        <f t="shared" si="5"/>
        <v>396560.62591681664</v>
      </c>
      <c r="CO28" s="15">
        <f t="shared" si="5"/>
        <v>395501.7763899665</v>
      </c>
      <c r="CP28" s="15">
        <f t="shared" si="5"/>
        <v>394437.4916779311</v>
      </c>
      <c r="CQ28" s="15">
        <f t="shared" si="5"/>
        <v>393367.77178071055</v>
      </c>
      <c r="CR28" s="15">
        <f t="shared" si="5"/>
        <v>392292.61669830483</v>
      </c>
      <c r="CS28" s="15">
        <f t="shared" si="5"/>
        <v>391212.0264307139</v>
      </c>
      <c r="CT28" s="15">
        <f t="shared" si="5"/>
        <v>390126.0009779378</v>
      </c>
      <c r="CU28" s="15">
        <f t="shared" si="5"/>
        <v>389034.5403399765</v>
      </c>
      <c r="CV28" s="15">
        <f t="shared" si="5"/>
        <v>387937.64451683</v>
      </c>
      <c r="CW28" s="15">
        <f t="shared" si="5"/>
        <v>386835.3135084983</v>
      </c>
      <c r="CX28" s="15">
        <f t="shared" si="5"/>
        <v>385727.54731498146</v>
      </c>
      <c r="CY28" s="15">
        <f t="shared" si="5"/>
        <v>384614.34593627945</v>
      </c>
      <c r="CZ28" s="15">
        <f t="shared" si="5"/>
        <v>383495.7093723922</v>
      </c>
      <c r="DA28" s="15">
        <f t="shared" si="5"/>
        <v>382371.6376233198</v>
      </c>
      <c r="DB28" s="15">
        <f t="shared" si="5"/>
        <v>381242.13068906224</v>
      </c>
      <c r="DC28" s="15">
        <f t="shared" si="5"/>
        <v>380107.18856961944</v>
      </c>
      <c r="DD28" s="15">
        <f t="shared" si="5"/>
        <v>378966.81126499147</v>
      </c>
      <c r="DE28" s="15">
        <f t="shared" si="5"/>
        <v>377820.99877517833</v>
      </c>
      <c r="DF28" s="15">
        <f t="shared" si="5"/>
        <v>376669.75110018</v>
      </c>
      <c r="DG28" s="15">
        <f t="shared" si="5"/>
        <v>375513.06823999644</v>
      </c>
      <c r="DH28" s="15">
        <f t="shared" si="5"/>
        <v>374350.95019462775</v>
      </c>
      <c r="DI28" s="15">
        <f t="shared" si="5"/>
        <v>373183.3969640739</v>
      </c>
      <c r="DJ28" s="15">
        <f t="shared" si="5"/>
        <v>372010.4085483348</v>
      </c>
      <c r="DK28" s="15">
        <f t="shared" si="5"/>
        <v>370831.9849474105</v>
      </c>
      <c r="DL28" s="15">
        <f t="shared" si="5"/>
        <v>369648.1261613011</v>
      </c>
      <c r="DM28" s="15">
        <f t="shared" si="5"/>
        <v>368458.83219000645</v>
      </c>
      <c r="DN28" s="15">
        <f t="shared" si="5"/>
        <v>367264.1030335266</v>
      </c>
      <c r="DO28" s="15">
        <f t="shared" si="5"/>
        <v>366063.93869186164</v>
      </c>
      <c r="DP28" s="15">
        <f t="shared" si="5"/>
        <v>364858.3391650115</v>
      </c>
      <c r="DQ28" s="15">
        <f t="shared" si="5"/>
        <v>363647.3044529761</v>
      </c>
      <c r="DR28" s="15">
        <f t="shared" si="5"/>
        <v>362430.83455575554</v>
      </c>
      <c r="DS28" s="15">
        <f t="shared" si="5"/>
        <v>361208.9294733498</v>
      </c>
      <c r="DT28" s="15">
        <f t="shared" si="5"/>
        <v>359981.5892057589</v>
      </c>
      <c r="DU28" s="15">
        <f t="shared" si="5"/>
        <v>358748.81375298277</v>
      </c>
      <c r="DV28" s="15">
        <f t="shared" si="5"/>
        <v>357510.6031150215</v>
      </c>
      <c r="DW28" s="15">
        <f t="shared" si="5"/>
        <v>356266.957291875</v>
      </c>
      <c r="DX28" s="15">
        <f t="shared" si="5"/>
        <v>355017.8762835433</v>
      </c>
      <c r="DY28" s="15">
        <f t="shared" si="5"/>
        <v>353763.36009002646</v>
      </c>
      <c r="DZ28" s="15">
        <f t="shared" si="5"/>
        <v>352503.40871132445</v>
      </c>
      <c r="EA28" s="15">
        <f t="shared" si="5"/>
        <v>351238.0221474372</v>
      </c>
      <c r="EB28" s="15">
        <f aca="true" t="shared" si="6" ref="EB28:GM28">+EA28-EB33</f>
        <v>349967.2003983648</v>
      </c>
      <c r="EC28" s="15">
        <f t="shared" si="6"/>
        <v>348690.94346410723</v>
      </c>
      <c r="ED28" s="15">
        <f t="shared" si="6"/>
        <v>347409.25134466443</v>
      </c>
      <c r="EE28" s="15">
        <f t="shared" si="6"/>
        <v>346122.12404003646</v>
      </c>
      <c r="EF28" s="15">
        <f t="shared" si="6"/>
        <v>344829.5615502233</v>
      </c>
      <c r="EG28" s="15">
        <f t="shared" si="6"/>
        <v>343531.56387522497</v>
      </c>
      <c r="EH28" s="15">
        <f t="shared" si="6"/>
        <v>342228.13101504144</v>
      </c>
      <c r="EI28" s="15">
        <f t="shared" si="6"/>
        <v>340919.26296967274</v>
      </c>
      <c r="EJ28" s="15">
        <f t="shared" si="6"/>
        <v>339604.9597391189</v>
      </c>
      <c r="EK28" s="15">
        <f t="shared" si="6"/>
        <v>338285.2213233798</v>
      </c>
      <c r="EL28" s="15">
        <f t="shared" si="6"/>
        <v>336960.0477224555</v>
      </c>
      <c r="EM28" s="15">
        <f t="shared" si="6"/>
        <v>335629.4389363461</v>
      </c>
      <c r="EN28" s="15">
        <f t="shared" si="6"/>
        <v>334293.39496505144</v>
      </c>
      <c r="EO28" s="15">
        <f t="shared" si="6"/>
        <v>332951.9158085716</v>
      </c>
      <c r="EP28" s="15">
        <f t="shared" si="6"/>
        <v>331605.00146690663</v>
      </c>
      <c r="EQ28" s="15">
        <f t="shared" si="6"/>
        <v>330252.6519400565</v>
      </c>
      <c r="ER28" s="15">
        <f t="shared" si="6"/>
        <v>328894.8672280211</v>
      </c>
      <c r="ES28" s="15">
        <f t="shared" si="6"/>
        <v>327531.64733080054</v>
      </c>
      <c r="ET28" s="15">
        <f t="shared" si="6"/>
        <v>326162.9922483948</v>
      </c>
      <c r="EU28" s="15">
        <f t="shared" si="6"/>
        <v>324788.9019808039</v>
      </c>
      <c r="EV28" s="15">
        <f t="shared" si="6"/>
        <v>323409.37652802776</v>
      </c>
      <c r="EW28" s="15">
        <f t="shared" si="6"/>
        <v>322024.4158900665</v>
      </c>
      <c r="EX28" s="15">
        <f t="shared" si="6"/>
        <v>320634.02006691997</v>
      </c>
      <c r="EY28" s="15">
        <f t="shared" si="6"/>
        <v>319238.1890585883</v>
      </c>
      <c r="EZ28" s="15">
        <f t="shared" si="6"/>
        <v>317836.92286507145</v>
      </c>
      <c r="FA28" s="15">
        <f t="shared" si="6"/>
        <v>316430.22148636944</v>
      </c>
      <c r="FB28" s="15">
        <f t="shared" si="6"/>
        <v>315018.0849224822</v>
      </c>
      <c r="FC28" s="15">
        <f t="shared" si="6"/>
        <v>313600.5131734098</v>
      </c>
      <c r="FD28" s="15">
        <f t="shared" si="6"/>
        <v>312177.5062391522</v>
      </c>
      <c r="FE28" s="15">
        <f t="shared" si="6"/>
        <v>310749.0641197094</v>
      </c>
      <c r="FF28" s="15">
        <f t="shared" si="6"/>
        <v>309315.18681508146</v>
      </c>
      <c r="FG28" s="15">
        <f t="shared" si="6"/>
        <v>307875.8743252683</v>
      </c>
      <c r="FH28" s="15">
        <f t="shared" si="6"/>
        <v>306431.12665026996</v>
      </c>
      <c r="FI28" s="15">
        <f t="shared" si="6"/>
        <v>304980.9437900864</v>
      </c>
      <c r="FJ28" s="15">
        <f t="shared" si="6"/>
        <v>303525.32574471773</v>
      </c>
      <c r="FK28" s="15">
        <f t="shared" si="6"/>
        <v>302064.27251416387</v>
      </c>
      <c r="FL28" s="15">
        <f t="shared" si="6"/>
        <v>300597.7840984248</v>
      </c>
      <c r="FM28" s="15">
        <f t="shared" si="6"/>
        <v>299125.8604975005</v>
      </c>
      <c r="FN28" s="15">
        <f t="shared" si="6"/>
        <v>297648.5017113911</v>
      </c>
      <c r="FO28" s="15">
        <f t="shared" si="6"/>
        <v>296165.70774009643</v>
      </c>
      <c r="FP28" s="15">
        <f t="shared" si="6"/>
        <v>294677.4785836166</v>
      </c>
      <c r="FQ28" s="15">
        <f t="shared" si="6"/>
        <v>293183.8142419516</v>
      </c>
      <c r="FR28" s="15">
        <f t="shared" si="6"/>
        <v>291684.71471510147</v>
      </c>
      <c r="FS28" s="15">
        <f t="shared" si="6"/>
        <v>290180.1800030661</v>
      </c>
      <c r="FT28" s="15">
        <f t="shared" si="6"/>
        <v>288670.21010584553</v>
      </c>
      <c r="FU28" s="15">
        <f t="shared" si="6"/>
        <v>287154.8050234398</v>
      </c>
      <c r="FV28" s="15">
        <f t="shared" si="6"/>
        <v>285633.96475584887</v>
      </c>
      <c r="FW28" s="15">
        <f t="shared" si="6"/>
        <v>284107.68930307275</v>
      </c>
      <c r="FX28" s="15">
        <f t="shared" si="6"/>
        <v>282575.97866511147</v>
      </c>
      <c r="FY28" s="15">
        <f t="shared" si="6"/>
        <v>281038.83284196496</v>
      </c>
      <c r="FZ28" s="15">
        <f t="shared" si="6"/>
        <v>279496.2518336333</v>
      </c>
      <c r="GA28" s="15">
        <f t="shared" si="6"/>
        <v>277948.23564011644</v>
      </c>
      <c r="GB28" s="15">
        <f t="shared" si="6"/>
        <v>276394.78426141443</v>
      </c>
      <c r="GC28" s="15">
        <f t="shared" si="6"/>
        <v>274835.8976975272</v>
      </c>
      <c r="GD28" s="15">
        <f t="shared" si="6"/>
        <v>273271.5759484548</v>
      </c>
      <c r="GE28" s="15">
        <f t="shared" si="6"/>
        <v>271701.8190141972</v>
      </c>
      <c r="GF28" s="15">
        <f t="shared" si="6"/>
        <v>270126.6268947544</v>
      </c>
      <c r="GG28" s="15">
        <f t="shared" si="6"/>
        <v>268545.99959012645</v>
      </c>
      <c r="GH28" s="15">
        <f t="shared" si="6"/>
        <v>266959.9371003133</v>
      </c>
      <c r="GI28" s="15">
        <f t="shared" si="6"/>
        <v>265368.43942531495</v>
      </c>
      <c r="GJ28" s="15">
        <f t="shared" si="6"/>
        <v>263771.5065651314</v>
      </c>
      <c r="GK28" s="15">
        <f t="shared" si="6"/>
        <v>262169.1385197627</v>
      </c>
      <c r="GL28" s="15">
        <f t="shared" si="6"/>
        <v>260561.33528920883</v>
      </c>
      <c r="GM28" s="15">
        <f t="shared" si="6"/>
        <v>258948.09687346977</v>
      </c>
      <c r="GN28" s="15">
        <f aca="true" t="shared" si="7" ref="GN28:IR28">+GM28-GN33</f>
        <v>257329.4232725455</v>
      </c>
      <c r="GO28" s="15">
        <f t="shared" si="7"/>
        <v>255705.31448643605</v>
      </c>
      <c r="GP28" s="15">
        <f t="shared" si="7"/>
        <v>254075.77051514143</v>
      </c>
      <c r="GQ28" s="15">
        <f t="shared" si="7"/>
        <v>252440.7913586616</v>
      </c>
      <c r="GR28" s="15">
        <f t="shared" si="7"/>
        <v>250800.37701699662</v>
      </c>
      <c r="GS28" s="15">
        <f t="shared" si="7"/>
        <v>249154.52749014643</v>
      </c>
      <c r="GT28" s="15">
        <f t="shared" si="7"/>
        <v>247503.24277811105</v>
      </c>
      <c r="GU28" s="15">
        <f t="shared" si="7"/>
        <v>245846.5228808905</v>
      </c>
      <c r="GV28" s="15">
        <f t="shared" si="7"/>
        <v>244184.36779848475</v>
      </c>
      <c r="GW28" s="15">
        <f t="shared" si="7"/>
        <v>242516.77753089383</v>
      </c>
      <c r="GX28" s="15">
        <f t="shared" si="7"/>
        <v>240843.75207811772</v>
      </c>
      <c r="GY28" s="15">
        <f t="shared" si="7"/>
        <v>239165.2914401564</v>
      </c>
      <c r="GZ28" s="15">
        <f t="shared" si="7"/>
        <v>237481.39561700993</v>
      </c>
      <c r="HA28" s="15">
        <f t="shared" si="7"/>
        <v>235792.06460867825</v>
      </c>
      <c r="HB28" s="15">
        <f t="shared" si="7"/>
        <v>234097.2984151614</v>
      </c>
      <c r="HC28" s="15">
        <f t="shared" si="7"/>
        <v>232397.09703645937</v>
      </c>
      <c r="HD28" s="15">
        <f t="shared" si="7"/>
        <v>230691.46047257216</v>
      </c>
      <c r="HE28" s="15">
        <f t="shared" si="7"/>
        <v>228980.38872349975</v>
      </c>
      <c r="HF28" s="15">
        <f t="shared" si="7"/>
        <v>227263.88178924215</v>
      </c>
      <c r="HG28" s="15">
        <f t="shared" si="7"/>
        <v>225541.93966979938</v>
      </c>
      <c r="HH28" s="15">
        <f t="shared" si="7"/>
        <v>223814.5623651714</v>
      </c>
      <c r="HI28" s="15">
        <f t="shared" si="7"/>
        <v>222081.74987535828</v>
      </c>
      <c r="HJ28" s="15">
        <f t="shared" si="7"/>
        <v>220343.50220035994</v>
      </c>
      <c r="HK28" s="15">
        <f t="shared" si="7"/>
        <v>218599.81934017641</v>
      </c>
      <c r="HL28" s="15">
        <f t="shared" si="7"/>
        <v>216850.70129480772</v>
      </c>
      <c r="HM28" s="15">
        <f t="shared" si="7"/>
        <v>215096.14806425382</v>
      </c>
      <c r="HN28" s="15">
        <f t="shared" si="7"/>
        <v>213336.15964851476</v>
      </c>
      <c r="HO28" s="15">
        <f t="shared" si="7"/>
        <v>211570.7360475905</v>
      </c>
      <c r="HP28" s="15">
        <f t="shared" si="7"/>
        <v>209799.87726148104</v>
      </c>
      <c r="HQ28" s="15">
        <f t="shared" si="7"/>
        <v>208023.58329018642</v>
      </c>
      <c r="HR28" s="15">
        <f t="shared" si="7"/>
        <v>206241.8541337066</v>
      </c>
      <c r="HS28" s="15">
        <f t="shared" si="7"/>
        <v>204454.6897920416</v>
      </c>
      <c r="HT28" s="15">
        <f t="shared" si="7"/>
        <v>202662.09026519142</v>
      </c>
      <c r="HU28" s="15">
        <f t="shared" si="7"/>
        <v>200864.05555315604</v>
      </c>
      <c r="HV28" s="15">
        <f t="shared" si="7"/>
        <v>199060.5856559355</v>
      </c>
      <c r="HW28" s="15">
        <f t="shared" si="7"/>
        <v>197251.68057352974</v>
      </c>
      <c r="HX28" s="15">
        <f t="shared" si="7"/>
        <v>195437.34030593882</v>
      </c>
      <c r="HY28" s="15">
        <f t="shared" si="7"/>
        <v>193617.5648531627</v>
      </c>
      <c r="HZ28" s="15">
        <f t="shared" si="7"/>
        <v>191792.3542152014</v>
      </c>
      <c r="IA28" s="15">
        <f t="shared" si="7"/>
        <v>189961.70839205492</v>
      </c>
      <c r="IB28" s="15">
        <f t="shared" si="7"/>
        <v>188125.62738372324</v>
      </c>
      <c r="IC28" s="15">
        <f t="shared" si="7"/>
        <v>186284.1111902064</v>
      </c>
      <c r="ID28" s="15">
        <f t="shared" si="7"/>
        <v>184437.15981150436</v>
      </c>
      <c r="IE28" s="15">
        <f t="shared" si="7"/>
        <v>182584.77324761715</v>
      </c>
      <c r="IF28" s="15">
        <f t="shared" si="7"/>
        <v>180726.95149854475</v>
      </c>
      <c r="IG28" s="15">
        <f t="shared" si="7"/>
        <v>178863.69456428714</v>
      </c>
      <c r="IH28" s="15">
        <f t="shared" si="7"/>
        <v>176995.00244484437</v>
      </c>
      <c r="II28" s="15">
        <f t="shared" si="7"/>
        <v>175120.8751402164</v>
      </c>
      <c r="IJ28" s="15">
        <f t="shared" si="7"/>
        <v>173241.31265040327</v>
      </c>
      <c r="IK28" s="15">
        <f t="shared" si="7"/>
        <v>171356.31497540494</v>
      </c>
      <c r="IL28" s="15">
        <f t="shared" si="7"/>
        <v>169465.8821152214</v>
      </c>
      <c r="IM28" s="15">
        <f t="shared" si="7"/>
        <v>167570.0140698527</v>
      </c>
      <c r="IN28" s="15">
        <f t="shared" si="7"/>
        <v>165668.71083929882</v>
      </c>
      <c r="IO28" s="15">
        <f t="shared" si="7"/>
        <v>163761.97242355975</v>
      </c>
      <c r="IP28" s="15">
        <f t="shared" si="7"/>
        <v>161849.7988226355</v>
      </c>
      <c r="IQ28" s="15">
        <f t="shared" si="7"/>
        <v>159932.19003652604</v>
      </c>
      <c r="IR28" s="15">
        <f t="shared" si="7"/>
        <v>158009.1460652314</v>
      </c>
      <c r="IS28" s="15">
        <f>+IR28-IS33</f>
        <v>156080.6669087516</v>
      </c>
      <c r="IT28" s="15">
        <f>+IS28-IT33</f>
        <v>154146.7525670866</v>
      </c>
      <c r="IU28" s="15">
        <f>+IT28-IU33</f>
        <v>152207.40304023642</v>
      </c>
      <c r="IV28" s="15">
        <f>+IU28-IV33</f>
        <v>150262.61832820103</v>
      </c>
    </row>
    <row r="29" spans="1:256" s="18" customFormat="1" ht="12">
      <c r="A29" s="17" t="s">
        <v>42</v>
      </c>
      <c r="B29" s="18">
        <f>+B5</f>
        <v>117400</v>
      </c>
      <c r="C29" s="18">
        <f>+C27-C28</f>
        <v>118948.0161935169</v>
      </c>
      <c r="D29" s="18">
        <f aca="true" t="shared" si="8" ref="D29:BO29">+D27-D28</f>
        <v>120503.09812777454</v>
      </c>
      <c r="E29" s="18">
        <f t="shared" si="8"/>
        <v>122065.24852036545</v>
      </c>
      <c r="F29" s="18">
        <f t="shared" si="8"/>
        <v>123634.47009341168</v>
      </c>
      <c r="G29" s="18">
        <f t="shared" si="8"/>
        <v>125210.7655735719</v>
      </c>
      <c r="H29" s="18">
        <f t="shared" si="8"/>
        <v>126794.13769204932</v>
      </c>
      <c r="I29" s="18">
        <f t="shared" si="8"/>
        <v>128384.58918459929</v>
      </c>
      <c r="J29" s="18">
        <f t="shared" si="8"/>
        <v>129982.12279153656</v>
      </c>
      <c r="K29" s="18">
        <f t="shared" si="8"/>
        <v>131586.74125774304</v>
      </c>
      <c r="L29" s="18">
        <f t="shared" si="8"/>
        <v>133198.44733267563</v>
      </c>
      <c r="M29" s="18">
        <f t="shared" si="8"/>
        <v>134817.24377037352</v>
      </c>
      <c r="N29" s="18">
        <f t="shared" si="8"/>
        <v>136443.13332946604</v>
      </c>
      <c r="O29" s="18">
        <f t="shared" si="8"/>
        <v>138076.11877318018</v>
      </c>
      <c r="P29" s="18">
        <f t="shared" si="8"/>
        <v>139716.20286934834</v>
      </c>
      <c r="Q29" s="18">
        <f t="shared" si="8"/>
        <v>141363.38839041605</v>
      </c>
      <c r="R29" s="18">
        <f t="shared" si="8"/>
        <v>143017.67811344936</v>
      </c>
      <c r="S29" s="18">
        <f t="shared" si="8"/>
        <v>144679.074820143</v>
      </c>
      <c r="T29" s="18">
        <f t="shared" si="8"/>
        <v>146347.58129682776</v>
      </c>
      <c r="U29" s="18">
        <f t="shared" si="8"/>
        <v>148023.20033447823</v>
      </c>
      <c r="V29" s="18">
        <f t="shared" si="8"/>
        <v>149705.9347287208</v>
      </c>
      <c r="W29" s="18">
        <f t="shared" si="8"/>
        <v>151395.78727984114</v>
      </c>
      <c r="X29" s="18">
        <f t="shared" si="8"/>
        <v>153092.76079279208</v>
      </c>
      <c r="Y29" s="18">
        <f t="shared" si="8"/>
        <v>154796.8580772013</v>
      </c>
      <c r="Z29" s="18">
        <f t="shared" si="8"/>
        <v>156508.08194737934</v>
      </c>
      <c r="AA29" s="18">
        <f t="shared" si="8"/>
        <v>158226.43522232713</v>
      </c>
      <c r="AB29" s="18">
        <f t="shared" si="8"/>
        <v>159951.92072574393</v>
      </c>
      <c r="AC29" s="18">
        <f t="shared" si="8"/>
        <v>161684.54128603527</v>
      </c>
      <c r="AD29" s="18">
        <f t="shared" si="8"/>
        <v>163424.29973632056</v>
      </c>
      <c r="AE29" s="18">
        <f t="shared" si="8"/>
        <v>165171.19891444122</v>
      </c>
      <c r="AF29" s="18">
        <f t="shared" si="8"/>
        <v>166925.24166296836</v>
      </c>
      <c r="AG29" s="18">
        <f t="shared" si="8"/>
        <v>168686.43082921067</v>
      </c>
      <c r="AH29" s="18">
        <f t="shared" si="8"/>
        <v>170454.7692652223</v>
      </c>
      <c r="AI29" s="18">
        <f t="shared" si="8"/>
        <v>172230.25982781092</v>
      </c>
      <c r="AJ29" s="18">
        <f t="shared" si="8"/>
        <v>174012.90537854552</v>
      </c>
      <c r="AK29" s="18">
        <f t="shared" si="8"/>
        <v>175802.7087837644</v>
      </c>
      <c r="AL29" s="18">
        <f t="shared" si="8"/>
        <v>177599.672914583</v>
      </c>
      <c r="AM29" s="18">
        <f t="shared" si="8"/>
        <v>179403.80064690206</v>
      </c>
      <c r="AN29" s="18">
        <f t="shared" si="8"/>
        <v>181215.0948614154</v>
      </c>
      <c r="AO29" s="18">
        <f t="shared" si="8"/>
        <v>183033.558443618</v>
      </c>
      <c r="AP29" s="18">
        <f t="shared" si="8"/>
        <v>184859.1942838141</v>
      </c>
      <c r="AQ29" s="18">
        <f t="shared" si="8"/>
        <v>186692.0052771251</v>
      </c>
      <c r="AR29" s="18">
        <f t="shared" si="8"/>
        <v>188531.99432349746</v>
      </c>
      <c r="AS29" s="18">
        <f t="shared" si="8"/>
        <v>190379.16432771104</v>
      </c>
      <c r="AT29" s="18">
        <f t="shared" si="8"/>
        <v>192233.5181993869</v>
      </c>
      <c r="AU29" s="18">
        <f t="shared" si="8"/>
        <v>194095.05885299545</v>
      </c>
      <c r="AV29" s="18">
        <f t="shared" si="8"/>
        <v>195963.78920786467</v>
      </c>
      <c r="AW29" s="18">
        <f t="shared" si="8"/>
        <v>197839.71218818793</v>
      </c>
      <c r="AX29" s="18">
        <f t="shared" si="8"/>
        <v>199722.83072303253</v>
      </c>
      <c r="AY29" s="18">
        <f t="shared" si="8"/>
        <v>201613.14774634718</v>
      </c>
      <c r="AZ29" s="18">
        <f t="shared" si="8"/>
        <v>203510.6661969708</v>
      </c>
      <c r="BA29" s="18">
        <f t="shared" si="8"/>
        <v>205415.38901864015</v>
      </c>
      <c r="BB29" s="18">
        <f t="shared" si="8"/>
        <v>207327.31915999838</v>
      </c>
      <c r="BC29" s="18">
        <f t="shared" si="8"/>
        <v>209246.459574603</v>
      </c>
      <c r="BD29" s="18">
        <f t="shared" si="8"/>
        <v>211172.81322093424</v>
      </c>
      <c r="BE29" s="18">
        <f t="shared" si="8"/>
        <v>213106.38306240283</v>
      </c>
      <c r="BF29" s="18">
        <f t="shared" si="8"/>
        <v>215047.17206735874</v>
      </c>
      <c r="BG29" s="18">
        <f t="shared" si="8"/>
        <v>216995.1832090991</v>
      </c>
      <c r="BH29" s="18">
        <f t="shared" si="8"/>
        <v>218950.4194658767</v>
      </c>
      <c r="BI29" s="18">
        <f t="shared" si="8"/>
        <v>220912.8838209079</v>
      </c>
      <c r="BJ29" s="18">
        <f t="shared" si="8"/>
        <v>222882.57926238113</v>
      </c>
      <c r="BK29" s="18">
        <f t="shared" si="8"/>
        <v>224859.50878346508</v>
      </c>
      <c r="BL29" s="18">
        <f t="shared" si="8"/>
        <v>226843.67538231722</v>
      </c>
      <c r="BM29" s="18">
        <f t="shared" si="8"/>
        <v>228835.08206209185</v>
      </c>
      <c r="BN29" s="18">
        <f t="shared" si="8"/>
        <v>230833.73183094844</v>
      </c>
      <c r="BO29" s="18">
        <f t="shared" si="8"/>
        <v>232839.62770206027</v>
      </c>
      <c r="BP29" s="18">
        <f aca="true" t="shared" si="9" ref="BP29:EA29">+BP27-BP28</f>
        <v>234852.77269362245</v>
      </c>
      <c r="BQ29" s="18">
        <f t="shared" si="9"/>
        <v>236873.16982886032</v>
      </c>
      <c r="BR29" s="18">
        <f t="shared" si="9"/>
        <v>238900.82213603822</v>
      </c>
      <c r="BS29" s="18">
        <f t="shared" si="9"/>
        <v>240935.73264846718</v>
      </c>
      <c r="BT29" s="18">
        <f t="shared" si="9"/>
        <v>242977.90440451412</v>
      </c>
      <c r="BU29" s="18">
        <f t="shared" si="9"/>
        <v>245027.34044760972</v>
      </c>
      <c r="BV29" s="18">
        <f t="shared" si="9"/>
        <v>247084.0438262571</v>
      </c>
      <c r="BW29" s="18">
        <f t="shared" si="9"/>
        <v>249148.0175940402</v>
      </c>
      <c r="BX29" s="18">
        <f t="shared" si="9"/>
        <v>251219.2648096322</v>
      </c>
      <c r="BY29" s="18">
        <f t="shared" si="9"/>
        <v>253297.78853680426</v>
      </c>
      <c r="BZ29" s="18">
        <f t="shared" si="9"/>
        <v>255383.59184443357</v>
      </c>
      <c r="CA29" s="18">
        <f t="shared" si="9"/>
        <v>257476.67780651234</v>
      </c>
      <c r="CB29" s="18">
        <f t="shared" si="9"/>
        <v>259577.04950215603</v>
      </c>
      <c r="CC29" s="18">
        <f t="shared" si="9"/>
        <v>261684.71001561196</v>
      </c>
      <c r="CD29" s="18">
        <f t="shared" si="9"/>
        <v>263799.66243626777</v>
      </c>
      <c r="CE29" s="18">
        <f t="shared" si="9"/>
        <v>265921.90985866013</v>
      </c>
      <c r="CF29" s="18">
        <f t="shared" si="9"/>
        <v>268051.4553824834</v>
      </c>
      <c r="CG29" s="18">
        <f t="shared" si="9"/>
        <v>270188.3021125978</v>
      </c>
      <c r="CH29" s="18">
        <f t="shared" si="9"/>
        <v>272332.4531590386</v>
      </c>
      <c r="CI29" s="18">
        <f t="shared" si="9"/>
        <v>274483.9116370245</v>
      </c>
      <c r="CJ29" s="18">
        <f t="shared" si="9"/>
        <v>276642.68066696596</v>
      </c>
      <c r="CK29" s="18">
        <f t="shared" si="9"/>
        <v>278808.76337447425</v>
      </c>
      <c r="CL29" s="18">
        <f t="shared" si="9"/>
        <v>280982.1628903701</v>
      </c>
      <c r="CM29" s="18">
        <f t="shared" si="9"/>
        <v>283162.8823506922</v>
      </c>
      <c r="CN29" s="18">
        <f t="shared" si="9"/>
        <v>285350.9248967058</v>
      </c>
      <c r="CO29" s="18">
        <f t="shared" si="9"/>
        <v>287546.29367491184</v>
      </c>
      <c r="CP29" s="18">
        <f t="shared" si="9"/>
        <v>289748.99183705536</v>
      </c>
      <c r="CQ29" s="18">
        <f t="shared" si="9"/>
        <v>291959.02254013426</v>
      </c>
      <c r="CR29" s="18">
        <f t="shared" si="9"/>
        <v>294176.3889464081</v>
      </c>
      <c r="CS29" s="18">
        <f t="shared" si="9"/>
        <v>296401.0942234069</v>
      </c>
      <c r="CT29" s="18">
        <f t="shared" si="9"/>
        <v>298633.1415439399</v>
      </c>
      <c r="CU29" s="18">
        <f t="shared" si="9"/>
        <v>300872.5340861043</v>
      </c>
      <c r="CV29" s="18">
        <f t="shared" si="9"/>
        <v>303119.27503329434</v>
      </c>
      <c r="CW29" s="18">
        <f t="shared" si="9"/>
        <v>305373.36757420964</v>
      </c>
      <c r="CX29" s="18">
        <f t="shared" si="9"/>
        <v>307634.8149028644</v>
      </c>
      <c r="CY29" s="18">
        <f t="shared" si="9"/>
        <v>309903.62021859613</v>
      </c>
      <c r="CZ29" s="18">
        <f t="shared" si="9"/>
        <v>312179.7867260748</v>
      </c>
      <c r="DA29" s="18">
        <f t="shared" si="9"/>
        <v>314463.31763531134</v>
      </c>
      <c r="DB29" s="18">
        <f t="shared" si="9"/>
        <v>316754.2161616666</v>
      </c>
      <c r="DC29" s="18">
        <f t="shared" si="9"/>
        <v>319052.4855258607</v>
      </c>
      <c r="DD29" s="18">
        <f t="shared" si="9"/>
        <v>321358.12895398116</v>
      </c>
      <c r="DE29" s="18">
        <f t="shared" si="9"/>
        <v>323671.14967749256</v>
      </c>
      <c r="DF29" s="18">
        <f t="shared" si="9"/>
        <v>325991.55093324545</v>
      </c>
      <c r="DG29" s="18">
        <f t="shared" si="9"/>
        <v>328319.3359634847</v>
      </c>
      <c r="DH29" s="18">
        <f t="shared" si="9"/>
        <v>330654.5080158593</v>
      </c>
      <c r="DI29" s="18">
        <f t="shared" si="9"/>
        <v>332997.0703434306</v>
      </c>
      <c r="DJ29" s="18">
        <f t="shared" si="9"/>
        <v>335347.02620468225</v>
      </c>
      <c r="DK29" s="18">
        <f t="shared" si="9"/>
        <v>337704.37886352825</v>
      </c>
      <c r="DL29" s="18">
        <f t="shared" si="9"/>
        <v>340069.13158932264</v>
      </c>
      <c r="DM29" s="18">
        <f t="shared" si="9"/>
        <v>342441.2876568684</v>
      </c>
      <c r="DN29" s="18">
        <f t="shared" si="9"/>
        <v>344820.8503464264</v>
      </c>
      <c r="DO29" s="18">
        <f t="shared" si="9"/>
        <v>347207.82294372475</v>
      </c>
      <c r="DP29" s="18">
        <f t="shared" si="9"/>
        <v>349602.2087399676</v>
      </c>
      <c r="DQ29" s="18">
        <f t="shared" si="9"/>
        <v>352004.01103184465</v>
      </c>
      <c r="DR29" s="18">
        <f t="shared" si="9"/>
        <v>354413.23312154</v>
      </c>
      <c r="DS29" s="18">
        <f t="shared" si="9"/>
        <v>356829.8783167412</v>
      </c>
      <c r="DT29" s="18">
        <f t="shared" si="9"/>
        <v>359253.949930649</v>
      </c>
      <c r="DU29" s="18">
        <f t="shared" si="9"/>
        <v>361685.45128198585</v>
      </c>
      <c r="DV29" s="18">
        <f t="shared" si="9"/>
        <v>364124.3856950054</v>
      </c>
      <c r="DW29" s="18">
        <f t="shared" si="9"/>
        <v>366570.75649950205</v>
      </c>
      <c r="DX29" s="18">
        <f t="shared" si="9"/>
        <v>369024.56703081937</v>
      </c>
      <c r="DY29" s="18">
        <f t="shared" si="9"/>
        <v>371485.8206298602</v>
      </c>
      <c r="DZ29" s="18">
        <f t="shared" si="9"/>
        <v>373954.52064309537</v>
      </c>
      <c r="EA29" s="18">
        <f t="shared" si="9"/>
        <v>376430.67042257334</v>
      </c>
      <c r="EB29" s="18">
        <f aca="true" t="shared" si="10" ref="EB29:GM29">+EB27-EB28</f>
        <v>378914.27332592907</v>
      </c>
      <c r="EC29" s="18">
        <f t="shared" si="10"/>
        <v>381405.33271639387</v>
      </c>
      <c r="ED29" s="18">
        <f t="shared" si="10"/>
        <v>383903.85196280415</v>
      </c>
      <c r="EE29" s="18">
        <f t="shared" si="10"/>
        <v>386409.8344396113</v>
      </c>
      <c r="EF29" s="18">
        <f t="shared" si="10"/>
        <v>388923.2835268905</v>
      </c>
      <c r="EG29" s="18">
        <f t="shared" si="10"/>
        <v>391444.20261035074</v>
      </c>
      <c r="EH29" s="18">
        <f t="shared" si="10"/>
        <v>393972.5950813436</v>
      </c>
      <c r="EI29" s="18">
        <f t="shared" si="10"/>
        <v>396508.464336873</v>
      </c>
      <c r="EJ29" s="18">
        <f t="shared" si="10"/>
        <v>399051.81377960445</v>
      </c>
      <c r="EK29" s="18">
        <f t="shared" si="10"/>
        <v>401602.64681787475</v>
      </c>
      <c r="EL29" s="18">
        <f t="shared" si="10"/>
        <v>404160.9668657011</v>
      </c>
      <c r="EM29" s="18">
        <f t="shared" si="10"/>
        <v>406726.77734279074</v>
      </c>
      <c r="EN29" s="18">
        <f t="shared" si="10"/>
        <v>409300.08167455066</v>
      </c>
      <c r="EO29" s="18">
        <f t="shared" si="10"/>
        <v>411880.88329209655</v>
      </c>
      <c r="EP29" s="18">
        <f t="shared" si="10"/>
        <v>414469.1856322627</v>
      </c>
      <c r="EQ29" s="18">
        <f t="shared" si="10"/>
        <v>417064.9921376115</v>
      </c>
      <c r="ER29" s="18">
        <f t="shared" si="10"/>
        <v>419668.306256443</v>
      </c>
      <c r="ES29" s="18">
        <f t="shared" si="10"/>
        <v>422279.13144280436</v>
      </c>
      <c r="ET29" s="18">
        <f t="shared" si="10"/>
        <v>424897.4711564994</v>
      </c>
      <c r="EU29" s="18">
        <f t="shared" si="10"/>
        <v>427523.3288630986</v>
      </c>
      <c r="EV29" s="18">
        <f t="shared" si="10"/>
        <v>430156.7080339479</v>
      </c>
      <c r="EW29" s="18">
        <f t="shared" si="10"/>
        <v>432797.61214617913</v>
      </c>
      <c r="EX29" s="18">
        <f t="shared" si="10"/>
        <v>435446.0446827194</v>
      </c>
      <c r="EY29" s="18">
        <f t="shared" si="10"/>
        <v>438102.00913230045</v>
      </c>
      <c r="EZ29" s="18">
        <f t="shared" si="10"/>
        <v>440765.5089894688</v>
      </c>
      <c r="FA29" s="18">
        <f t="shared" si="10"/>
        <v>443436.5477545951</v>
      </c>
      <c r="FB29" s="18">
        <f t="shared" si="10"/>
        <v>446115.128933884</v>
      </c>
      <c r="FC29" s="18">
        <f t="shared" si="10"/>
        <v>448801.25603938376</v>
      </c>
      <c r="FD29" s="18">
        <f t="shared" si="10"/>
        <v>451494.9325889961</v>
      </c>
      <c r="FE29" s="18">
        <f t="shared" si="10"/>
        <v>454196.1621064858</v>
      </c>
      <c r="FF29" s="18">
        <f t="shared" si="10"/>
        <v>456904.94812149083</v>
      </c>
      <c r="FG29" s="18">
        <f t="shared" si="10"/>
        <v>459621.29416953167</v>
      </c>
      <c r="FH29" s="18">
        <f t="shared" si="10"/>
        <v>462345.2037920214</v>
      </c>
      <c r="FI29" s="18">
        <f t="shared" si="10"/>
        <v>465076.6805362754</v>
      </c>
      <c r="FJ29" s="18">
        <f t="shared" si="10"/>
        <v>467815.72795552143</v>
      </c>
      <c r="FK29" s="18">
        <f t="shared" si="10"/>
        <v>470562.3496089091</v>
      </c>
      <c r="FL29" s="18">
        <f t="shared" si="10"/>
        <v>473316.54906151997</v>
      </c>
      <c r="FM29" s="18">
        <f t="shared" si="10"/>
        <v>476078.32988437754</v>
      </c>
      <c r="FN29" s="18">
        <f t="shared" si="10"/>
        <v>478847.6956544568</v>
      </c>
      <c r="FO29" s="18">
        <f t="shared" si="10"/>
        <v>481624.6499546946</v>
      </c>
      <c r="FP29" s="18">
        <f t="shared" si="10"/>
        <v>484409.19637399906</v>
      </c>
      <c r="FQ29" s="18">
        <f t="shared" si="10"/>
        <v>487201.33850726014</v>
      </c>
      <c r="FR29" s="18">
        <f t="shared" si="10"/>
        <v>490001.07995535905</v>
      </c>
      <c r="FS29" s="18">
        <f t="shared" si="10"/>
        <v>492808.4243251786</v>
      </c>
      <c r="FT29" s="18">
        <f t="shared" si="10"/>
        <v>495623.375229613</v>
      </c>
      <c r="FU29" s="18">
        <f t="shared" si="10"/>
        <v>498445.93628757785</v>
      </c>
      <c r="FV29" s="18">
        <f t="shared" si="10"/>
        <v>501276.11112402054</v>
      </c>
      <c r="FW29" s="18">
        <f t="shared" si="10"/>
        <v>504113.90336992976</v>
      </c>
      <c r="FX29" s="18">
        <f t="shared" si="10"/>
        <v>506959.31666234613</v>
      </c>
      <c r="FY29" s="18">
        <f t="shared" si="10"/>
        <v>509812.3546443717</v>
      </c>
      <c r="FZ29" s="18">
        <f t="shared" si="10"/>
        <v>512673.0209651807</v>
      </c>
      <c r="GA29" s="18">
        <f t="shared" si="10"/>
        <v>515541.319280029</v>
      </c>
      <c r="GB29" s="18">
        <f t="shared" si="10"/>
        <v>518417.25325026456</v>
      </c>
      <c r="GC29" s="18">
        <f t="shared" si="10"/>
        <v>521300.826543338</v>
      </c>
      <c r="GD29" s="18">
        <f t="shared" si="10"/>
        <v>524192.04283281195</v>
      </c>
      <c r="GE29" s="18">
        <f t="shared" si="10"/>
        <v>527090.9057983716</v>
      </c>
      <c r="GF29" s="18">
        <f t="shared" si="10"/>
        <v>529997.4191258354</v>
      </c>
      <c r="GG29" s="18">
        <f t="shared" si="10"/>
        <v>532911.5865071644</v>
      </c>
      <c r="GH29" s="18">
        <f t="shared" si="10"/>
        <v>535833.411640473</v>
      </c>
      <c r="GI29" s="18">
        <f t="shared" si="10"/>
        <v>538762.8982300393</v>
      </c>
      <c r="GJ29" s="18">
        <f t="shared" si="10"/>
        <v>541700.0499863152</v>
      </c>
      <c r="GK29" s="18">
        <f t="shared" si="10"/>
        <v>544644.8706259362</v>
      </c>
      <c r="GL29" s="18">
        <f t="shared" si="10"/>
        <v>547597.3638717331</v>
      </c>
      <c r="GM29" s="18">
        <f t="shared" si="10"/>
        <v>550557.5334527404</v>
      </c>
      <c r="GN29" s="18">
        <f aca="true" t="shared" si="11" ref="GN29:IV29">+GN27-GN28</f>
        <v>553525.3831042084</v>
      </c>
      <c r="GO29" s="18">
        <f t="shared" si="11"/>
        <v>556500.9165676124</v>
      </c>
      <c r="GP29" s="18">
        <f t="shared" si="11"/>
        <v>559484.1375906639</v>
      </c>
      <c r="GQ29" s="18">
        <f t="shared" si="11"/>
        <v>562475.0499273201</v>
      </c>
      <c r="GR29" s="18">
        <f t="shared" si="11"/>
        <v>565473.6573377951</v>
      </c>
      <c r="GS29" s="18">
        <f t="shared" si="11"/>
        <v>568479.96358857</v>
      </c>
      <c r="GT29" s="18">
        <f t="shared" si="11"/>
        <v>571493.9724524034</v>
      </c>
      <c r="GU29" s="18">
        <f t="shared" si="11"/>
        <v>574515.6877083414</v>
      </c>
      <c r="GV29" s="18">
        <f t="shared" si="11"/>
        <v>577545.1131417293</v>
      </c>
      <c r="GW29" s="18">
        <f t="shared" si="11"/>
        <v>580582.2525442207</v>
      </c>
      <c r="GX29" s="18">
        <f t="shared" si="11"/>
        <v>583627.1097137886</v>
      </c>
      <c r="GY29" s="18">
        <f t="shared" si="11"/>
        <v>586679.6884547365</v>
      </c>
      <c r="GZ29" s="18">
        <f t="shared" si="11"/>
        <v>589739.9925777077</v>
      </c>
      <c r="HA29" s="18">
        <f t="shared" si="11"/>
        <v>592808.0258996973</v>
      </c>
      <c r="HB29" s="18">
        <f t="shared" si="11"/>
        <v>595883.7922440615</v>
      </c>
      <c r="HC29" s="18">
        <f t="shared" si="11"/>
        <v>598967.295440529</v>
      </c>
      <c r="HD29" s="18">
        <f t="shared" si="11"/>
        <v>602058.5393252113</v>
      </c>
      <c r="HE29" s="18">
        <f t="shared" si="11"/>
        <v>605157.5277406134</v>
      </c>
      <c r="HF29" s="18">
        <f t="shared" si="11"/>
        <v>608264.2645356446</v>
      </c>
      <c r="HG29" s="18">
        <f t="shared" si="11"/>
        <v>611378.7535656288</v>
      </c>
      <c r="HH29" s="18">
        <f t="shared" si="11"/>
        <v>614500.9986923159</v>
      </c>
      <c r="HI29" s="18">
        <f t="shared" si="11"/>
        <v>617631.0037838914</v>
      </c>
      <c r="HJ29" s="18">
        <f t="shared" si="11"/>
        <v>620768.7727149886</v>
      </c>
      <c r="HK29" s="18">
        <f t="shared" si="11"/>
        <v>623914.3093666977</v>
      </c>
      <c r="HL29" s="18">
        <f t="shared" si="11"/>
        <v>627067.6176265778</v>
      </c>
      <c r="HM29" s="18">
        <f t="shared" si="11"/>
        <v>630228.7013886673</v>
      </c>
      <c r="HN29" s="18">
        <f t="shared" si="11"/>
        <v>633397.5645534946</v>
      </c>
      <c r="HO29" s="18">
        <f t="shared" si="11"/>
        <v>636574.2110280889</v>
      </c>
      <c r="HP29" s="18">
        <f t="shared" si="11"/>
        <v>639758.6447259913</v>
      </c>
      <c r="HQ29" s="18">
        <f t="shared" si="11"/>
        <v>642950.869567265</v>
      </c>
      <c r="HR29" s="18">
        <f t="shared" si="11"/>
        <v>646150.8894785075</v>
      </c>
      <c r="HS29" s="18">
        <f t="shared" si="11"/>
        <v>649358.7083928594</v>
      </c>
      <c r="HT29" s="18">
        <f t="shared" si="11"/>
        <v>652574.3302500179</v>
      </c>
      <c r="HU29" s="18">
        <f t="shared" si="11"/>
        <v>655797.7589962453</v>
      </c>
      <c r="HV29" s="18">
        <f t="shared" si="11"/>
        <v>659028.9985843817</v>
      </c>
      <c r="HW29" s="18">
        <f t="shared" si="11"/>
        <v>662268.0529738546</v>
      </c>
      <c r="HX29" s="18">
        <f t="shared" si="11"/>
        <v>665514.9261306912</v>
      </c>
      <c r="HY29" s="18">
        <f t="shared" si="11"/>
        <v>668769.6220275284</v>
      </c>
      <c r="HZ29" s="18">
        <f t="shared" si="11"/>
        <v>672032.1446436243</v>
      </c>
      <c r="IA29" s="18">
        <f t="shared" si="11"/>
        <v>675302.4979648688</v>
      </c>
      <c r="IB29" s="18">
        <f t="shared" si="11"/>
        <v>678580.6859837953</v>
      </c>
      <c r="IC29" s="18">
        <f t="shared" si="11"/>
        <v>681866.7126995914</v>
      </c>
      <c r="ID29" s="18">
        <f t="shared" si="11"/>
        <v>685160.5821181098</v>
      </c>
      <c r="IE29" s="18">
        <f t="shared" si="11"/>
        <v>688462.2982518796</v>
      </c>
      <c r="IF29" s="18">
        <f t="shared" si="11"/>
        <v>691771.8651201179</v>
      </c>
      <c r="IG29" s="18">
        <f t="shared" si="11"/>
        <v>695089.2867487399</v>
      </c>
      <c r="IH29" s="18">
        <f t="shared" si="11"/>
        <v>698414.5671703712</v>
      </c>
      <c r="II29" s="18">
        <f t="shared" si="11"/>
        <v>701747.7104243578</v>
      </c>
      <c r="IJ29" s="18">
        <f t="shared" si="11"/>
        <v>705088.7205567786</v>
      </c>
      <c r="IK29" s="18">
        <f t="shared" si="11"/>
        <v>708437.6016204555</v>
      </c>
      <c r="IL29" s="18">
        <f t="shared" si="11"/>
        <v>711794.3576749656</v>
      </c>
      <c r="IM29" s="18">
        <f t="shared" si="11"/>
        <v>715158.9927866512</v>
      </c>
      <c r="IN29" s="18">
        <f t="shared" si="11"/>
        <v>718531.5110286328</v>
      </c>
      <c r="IO29" s="18">
        <f t="shared" si="11"/>
        <v>721911.9164808184</v>
      </c>
      <c r="IP29" s="18">
        <f t="shared" si="11"/>
        <v>725300.2132299168</v>
      </c>
      <c r="IQ29" s="18">
        <f t="shared" si="11"/>
        <v>728696.4053694471</v>
      </c>
      <c r="IR29" s="18">
        <f t="shared" si="11"/>
        <v>732100.4969997518</v>
      </c>
      <c r="IS29" s="18">
        <f t="shared" si="11"/>
        <v>735512.4922280066</v>
      </c>
      <c r="IT29" s="18">
        <f t="shared" si="11"/>
        <v>738932.3951682328</v>
      </c>
      <c r="IU29" s="18">
        <f t="shared" si="11"/>
        <v>742360.2099413086</v>
      </c>
      <c r="IV29" s="18">
        <f t="shared" si="11"/>
        <v>745795.9406749799</v>
      </c>
    </row>
    <row r="30" s="4" customFormat="1" ht="12">
      <c r="A30"/>
    </row>
    <row r="31" spans="1:256" s="4" customFormat="1" ht="12">
      <c r="A31" t="s">
        <v>21</v>
      </c>
      <c r="C31" s="15">
        <f aca="true" t="shared" si="12" ref="C31:J31">-ISPMT($B$6/12,C23,($B$7*12),($B$4-$B$5))</f>
        <v>1951.2314814814815</v>
      </c>
      <c r="D31" s="15">
        <f t="shared" si="12"/>
        <v>1945.796296296296</v>
      </c>
      <c r="E31" s="15">
        <f t="shared" si="12"/>
        <v>1940.361111111111</v>
      </c>
      <c r="F31" s="15">
        <f t="shared" si="12"/>
        <v>1934.925925925926</v>
      </c>
      <c r="G31" s="15">
        <f t="shared" si="12"/>
        <v>1929.4907407407406</v>
      </c>
      <c r="H31" s="15">
        <f t="shared" si="12"/>
        <v>1924.0555555555557</v>
      </c>
      <c r="I31" s="15">
        <f t="shared" si="12"/>
        <v>1918.6203703703704</v>
      </c>
      <c r="J31" s="15">
        <f t="shared" si="12"/>
        <v>1913.185185185185</v>
      </c>
      <c r="K31" s="15">
        <f aca="true" t="shared" si="13" ref="K31:BV31">-ISPMT($B$6/12,K23,($B$7*12),($B$4-$B$5))</f>
        <v>1907.75</v>
      </c>
      <c r="L31" s="15">
        <f t="shared" si="13"/>
        <v>1902.314814814815</v>
      </c>
      <c r="M31" s="15">
        <f t="shared" si="13"/>
        <v>1896.8796296296296</v>
      </c>
      <c r="N31" s="15">
        <f t="shared" si="13"/>
        <v>1891.4444444444443</v>
      </c>
      <c r="O31" s="15">
        <f t="shared" si="13"/>
        <v>1886.0092592592594</v>
      </c>
      <c r="P31" s="15">
        <f t="shared" si="13"/>
        <v>1880.574074074074</v>
      </c>
      <c r="Q31" s="15">
        <f t="shared" si="13"/>
        <v>1875.138888888889</v>
      </c>
      <c r="R31" s="15">
        <f t="shared" si="13"/>
        <v>1869.703703703704</v>
      </c>
      <c r="S31" s="15">
        <f t="shared" si="13"/>
        <v>1864.2685185185185</v>
      </c>
      <c r="T31" s="15">
        <f t="shared" si="13"/>
        <v>1858.8333333333333</v>
      </c>
      <c r="U31" s="15">
        <f t="shared" si="13"/>
        <v>1853.3981481481483</v>
      </c>
      <c r="V31" s="15">
        <f t="shared" si="13"/>
        <v>1847.9629629629628</v>
      </c>
      <c r="W31" s="15">
        <f t="shared" si="13"/>
        <v>1842.5277777777778</v>
      </c>
      <c r="X31" s="15">
        <f t="shared" si="13"/>
        <v>1837.0925925925926</v>
      </c>
      <c r="Y31" s="15">
        <f t="shared" si="13"/>
        <v>1831.6574074074074</v>
      </c>
      <c r="Z31" s="15">
        <f t="shared" si="13"/>
        <v>1826.2222222222222</v>
      </c>
      <c r="AA31" s="15">
        <f t="shared" si="13"/>
        <v>1820.7870370370372</v>
      </c>
      <c r="AB31" s="15">
        <f t="shared" si="13"/>
        <v>1815.3518518518517</v>
      </c>
      <c r="AC31" s="15">
        <f t="shared" si="13"/>
        <v>1809.9166666666667</v>
      </c>
      <c r="AD31" s="15">
        <f t="shared" si="13"/>
        <v>1804.4814814814815</v>
      </c>
      <c r="AE31" s="15">
        <f t="shared" si="13"/>
        <v>1799.046296296296</v>
      </c>
      <c r="AF31" s="15">
        <f t="shared" si="13"/>
        <v>1793.611111111111</v>
      </c>
      <c r="AG31" s="15">
        <f t="shared" si="13"/>
        <v>1788.175925925926</v>
      </c>
      <c r="AH31" s="15">
        <f t="shared" si="13"/>
        <v>1782.7407407407406</v>
      </c>
      <c r="AI31" s="15">
        <f t="shared" si="13"/>
        <v>1777.3055555555557</v>
      </c>
      <c r="AJ31" s="15">
        <f t="shared" si="13"/>
        <v>1771.8703703703704</v>
      </c>
      <c r="AK31" s="15">
        <f t="shared" si="13"/>
        <v>1766.435185185185</v>
      </c>
      <c r="AL31" s="15">
        <f t="shared" si="13"/>
        <v>1761</v>
      </c>
      <c r="AM31" s="15">
        <f t="shared" si="13"/>
        <v>1755.564814814815</v>
      </c>
      <c r="AN31" s="15">
        <f t="shared" si="13"/>
        <v>1750.1296296296296</v>
      </c>
      <c r="AO31" s="15">
        <f t="shared" si="13"/>
        <v>1744.6944444444443</v>
      </c>
      <c r="AP31" s="15">
        <f t="shared" si="13"/>
        <v>1739.2592592592594</v>
      </c>
      <c r="AQ31" s="15">
        <f t="shared" si="13"/>
        <v>1733.824074074074</v>
      </c>
      <c r="AR31" s="15">
        <f t="shared" si="13"/>
        <v>1728.388888888889</v>
      </c>
      <c r="AS31" s="15">
        <f t="shared" si="13"/>
        <v>1722.953703703704</v>
      </c>
      <c r="AT31" s="15">
        <f t="shared" si="13"/>
        <v>1717.5185185185185</v>
      </c>
      <c r="AU31" s="15">
        <f t="shared" si="13"/>
        <v>1712.0833333333333</v>
      </c>
      <c r="AV31" s="15">
        <f t="shared" si="13"/>
        <v>1706.6481481481483</v>
      </c>
      <c r="AW31" s="15">
        <f t="shared" si="13"/>
        <v>1701.2129629629628</v>
      </c>
      <c r="AX31" s="15">
        <f t="shared" si="13"/>
        <v>1695.7777777777778</v>
      </c>
      <c r="AY31" s="15">
        <f t="shared" si="13"/>
        <v>1690.3425925925926</v>
      </c>
      <c r="AZ31" s="15">
        <f t="shared" si="13"/>
        <v>1684.9074074074074</v>
      </c>
      <c r="BA31" s="15">
        <f t="shared" si="13"/>
        <v>1679.4722222222222</v>
      </c>
      <c r="BB31" s="15">
        <f t="shared" si="13"/>
        <v>1674.0370370370372</v>
      </c>
      <c r="BC31" s="15">
        <f t="shared" si="13"/>
        <v>1668.6018518518517</v>
      </c>
      <c r="BD31" s="15">
        <f t="shared" si="13"/>
        <v>1663.1666666666667</v>
      </c>
      <c r="BE31" s="15">
        <f t="shared" si="13"/>
        <v>1657.7314814814815</v>
      </c>
      <c r="BF31" s="15">
        <f t="shared" si="13"/>
        <v>1652.296296296296</v>
      </c>
      <c r="BG31" s="15">
        <f t="shared" si="13"/>
        <v>1646.861111111111</v>
      </c>
      <c r="BH31" s="15">
        <f t="shared" si="13"/>
        <v>1641.425925925926</v>
      </c>
      <c r="BI31" s="15">
        <f t="shared" si="13"/>
        <v>1635.9907407407406</v>
      </c>
      <c r="BJ31" s="15">
        <f t="shared" si="13"/>
        <v>1630.5555555555557</v>
      </c>
      <c r="BK31" s="15">
        <f t="shared" si="13"/>
        <v>1625.1203703703704</v>
      </c>
      <c r="BL31" s="15">
        <f t="shared" si="13"/>
        <v>1619.685185185185</v>
      </c>
      <c r="BM31" s="15">
        <f t="shared" si="13"/>
        <v>1614.25</v>
      </c>
      <c r="BN31" s="15">
        <f t="shared" si="13"/>
        <v>1608.814814814815</v>
      </c>
      <c r="BO31" s="15">
        <f t="shared" si="13"/>
        <v>1603.3796296296296</v>
      </c>
      <c r="BP31" s="15">
        <f t="shared" si="13"/>
        <v>1597.9444444444443</v>
      </c>
      <c r="BQ31" s="15">
        <f t="shared" si="13"/>
        <v>1592.5092592592594</v>
      </c>
      <c r="BR31" s="15">
        <f t="shared" si="13"/>
        <v>1587.074074074074</v>
      </c>
      <c r="BS31" s="15">
        <f t="shared" si="13"/>
        <v>1581.638888888889</v>
      </c>
      <c r="BT31" s="15">
        <f t="shared" si="13"/>
        <v>1576.203703703704</v>
      </c>
      <c r="BU31" s="15">
        <f t="shared" si="13"/>
        <v>1570.7685185185185</v>
      </c>
      <c r="BV31" s="15">
        <f t="shared" si="13"/>
        <v>1565.3333333333333</v>
      </c>
      <c r="BW31" s="15">
        <f aca="true" t="shared" si="14" ref="BW31:EH31">-ISPMT($B$6/12,BW23,($B$7*12),($B$4-$B$5))</f>
        <v>1559.8981481481483</v>
      </c>
      <c r="BX31" s="15">
        <f t="shared" si="14"/>
        <v>1554.4629629629628</v>
      </c>
      <c r="BY31" s="15">
        <f t="shared" si="14"/>
        <v>1549.0277777777778</v>
      </c>
      <c r="BZ31" s="15">
        <f t="shared" si="14"/>
        <v>1543.5925925925926</v>
      </c>
      <c r="CA31" s="15">
        <f t="shared" si="14"/>
        <v>1538.1574074074074</v>
      </c>
      <c r="CB31" s="15">
        <f t="shared" si="14"/>
        <v>1532.7222222222222</v>
      </c>
      <c r="CC31" s="15">
        <f t="shared" si="14"/>
        <v>1527.2870370370372</v>
      </c>
      <c r="CD31" s="15">
        <f t="shared" si="14"/>
        <v>1521.8518518518517</v>
      </c>
      <c r="CE31" s="15">
        <f t="shared" si="14"/>
        <v>1516.4166666666667</v>
      </c>
      <c r="CF31" s="15">
        <f t="shared" si="14"/>
        <v>1510.9814814814815</v>
      </c>
      <c r="CG31" s="15">
        <f t="shared" si="14"/>
        <v>1505.546296296296</v>
      </c>
      <c r="CH31" s="15">
        <f t="shared" si="14"/>
        <v>1500.111111111111</v>
      </c>
      <c r="CI31" s="15">
        <f t="shared" si="14"/>
        <v>1494.675925925926</v>
      </c>
      <c r="CJ31" s="15">
        <f t="shared" si="14"/>
        <v>1489.2407407407406</v>
      </c>
      <c r="CK31" s="15">
        <f t="shared" si="14"/>
        <v>1483.8055555555557</v>
      </c>
      <c r="CL31" s="15">
        <f t="shared" si="14"/>
        <v>1478.3703703703704</v>
      </c>
      <c r="CM31" s="15">
        <f t="shared" si="14"/>
        <v>1472.935185185185</v>
      </c>
      <c r="CN31" s="15">
        <f t="shared" si="14"/>
        <v>1467.5</v>
      </c>
      <c r="CO31" s="15">
        <f t="shared" si="14"/>
        <v>1462.064814814815</v>
      </c>
      <c r="CP31" s="15">
        <f t="shared" si="14"/>
        <v>1456.6296296296296</v>
      </c>
      <c r="CQ31" s="15">
        <f t="shared" si="14"/>
        <v>1451.1944444444443</v>
      </c>
      <c r="CR31" s="15">
        <f t="shared" si="14"/>
        <v>1445.7592592592591</v>
      </c>
      <c r="CS31" s="15">
        <f t="shared" si="14"/>
        <v>1440.3240740740741</v>
      </c>
      <c r="CT31" s="15">
        <f t="shared" si="14"/>
        <v>1434.888888888889</v>
      </c>
      <c r="CU31" s="15">
        <f t="shared" si="14"/>
        <v>1429.4537037037037</v>
      </c>
      <c r="CV31" s="15">
        <f t="shared" si="14"/>
        <v>1424.0185185185185</v>
      </c>
      <c r="CW31" s="15">
        <f t="shared" si="14"/>
        <v>1418.5833333333333</v>
      </c>
      <c r="CX31" s="15">
        <f t="shared" si="14"/>
        <v>1413.148148148148</v>
      </c>
      <c r="CY31" s="15">
        <f t="shared" si="14"/>
        <v>1407.712962962963</v>
      </c>
      <c r="CZ31" s="15">
        <f t="shared" si="14"/>
        <v>1402.2777777777778</v>
      </c>
      <c r="DA31" s="15">
        <f t="shared" si="14"/>
        <v>1396.8425925925926</v>
      </c>
      <c r="DB31" s="15">
        <f t="shared" si="14"/>
        <v>1391.4074074074074</v>
      </c>
      <c r="DC31" s="15">
        <f t="shared" si="14"/>
        <v>1385.9722222222222</v>
      </c>
      <c r="DD31" s="15">
        <f t="shared" si="14"/>
        <v>1380.537037037037</v>
      </c>
      <c r="DE31" s="15">
        <f t="shared" si="14"/>
        <v>1375.101851851852</v>
      </c>
      <c r="DF31" s="15">
        <f t="shared" si="14"/>
        <v>1369.6666666666667</v>
      </c>
      <c r="DG31" s="15">
        <f t="shared" si="14"/>
        <v>1364.2314814814815</v>
      </c>
      <c r="DH31" s="15">
        <f t="shared" si="14"/>
        <v>1358.7962962962963</v>
      </c>
      <c r="DI31" s="15">
        <f t="shared" si="14"/>
        <v>1353.361111111111</v>
      </c>
      <c r="DJ31" s="15">
        <f t="shared" si="14"/>
        <v>1347.9259259259259</v>
      </c>
      <c r="DK31" s="15">
        <f t="shared" si="14"/>
        <v>1342.4907407407409</v>
      </c>
      <c r="DL31" s="15">
        <f t="shared" si="14"/>
        <v>1337.0555555555557</v>
      </c>
      <c r="DM31" s="15">
        <f t="shared" si="14"/>
        <v>1331.6203703703702</v>
      </c>
      <c r="DN31" s="15">
        <f t="shared" si="14"/>
        <v>1326.1851851851852</v>
      </c>
      <c r="DO31" s="15">
        <f t="shared" si="14"/>
        <v>1320.75</v>
      </c>
      <c r="DP31" s="15">
        <f t="shared" si="14"/>
        <v>1315.3148148148148</v>
      </c>
      <c r="DQ31" s="15">
        <f t="shared" si="14"/>
        <v>1309.8796296296298</v>
      </c>
      <c r="DR31" s="15">
        <f t="shared" si="14"/>
        <v>1304.4444444444443</v>
      </c>
      <c r="DS31" s="15">
        <f t="shared" si="14"/>
        <v>1299.0092592592591</v>
      </c>
      <c r="DT31" s="15">
        <f t="shared" si="14"/>
        <v>1293.5740740740741</v>
      </c>
      <c r="DU31" s="15">
        <f t="shared" si="14"/>
        <v>1288.138888888889</v>
      </c>
      <c r="DV31" s="15">
        <f t="shared" si="14"/>
        <v>1282.7037037037037</v>
      </c>
      <c r="DW31" s="15">
        <f t="shared" si="14"/>
        <v>1277.2685185185185</v>
      </c>
      <c r="DX31" s="15">
        <f t="shared" si="14"/>
        <v>1271.8333333333333</v>
      </c>
      <c r="DY31" s="15">
        <f t="shared" si="14"/>
        <v>1266.398148148148</v>
      </c>
      <c r="DZ31" s="15">
        <f t="shared" si="14"/>
        <v>1260.962962962963</v>
      </c>
      <c r="EA31" s="15">
        <f t="shared" si="14"/>
        <v>1255.5277777777778</v>
      </c>
      <c r="EB31" s="15">
        <f t="shared" si="14"/>
        <v>1250.0925925925926</v>
      </c>
      <c r="EC31" s="15">
        <f t="shared" si="14"/>
        <v>1244.6574074074074</v>
      </c>
      <c r="ED31" s="15">
        <f t="shared" si="14"/>
        <v>1239.2222222222222</v>
      </c>
      <c r="EE31" s="15">
        <f t="shared" si="14"/>
        <v>1233.787037037037</v>
      </c>
      <c r="EF31" s="15">
        <f t="shared" si="14"/>
        <v>1228.351851851852</v>
      </c>
      <c r="EG31" s="15">
        <f t="shared" si="14"/>
        <v>1222.9166666666667</v>
      </c>
      <c r="EH31" s="15">
        <f t="shared" si="14"/>
        <v>1217.4814814814815</v>
      </c>
      <c r="EI31" s="15">
        <f aca="true" t="shared" si="15" ref="EI31:GT31">-ISPMT($B$6/12,EI23,($B$7*12),($B$4-$B$5))</f>
        <v>1212.0462962962963</v>
      </c>
      <c r="EJ31" s="15">
        <f t="shared" si="15"/>
        <v>1206.611111111111</v>
      </c>
      <c r="EK31" s="15">
        <f t="shared" si="15"/>
        <v>1201.1759259259259</v>
      </c>
      <c r="EL31" s="15">
        <f t="shared" si="15"/>
        <v>1195.7407407407409</v>
      </c>
      <c r="EM31" s="15">
        <f t="shared" si="15"/>
        <v>1190.3055555555557</v>
      </c>
      <c r="EN31" s="15">
        <f t="shared" si="15"/>
        <v>1184.8703703703702</v>
      </c>
      <c r="EO31" s="15">
        <f t="shared" si="15"/>
        <v>1179.4351851851852</v>
      </c>
      <c r="EP31" s="15">
        <f t="shared" si="15"/>
        <v>1174</v>
      </c>
      <c r="EQ31" s="15">
        <f t="shared" si="15"/>
        <v>1168.5648148148148</v>
      </c>
      <c r="ER31" s="15">
        <f t="shared" si="15"/>
        <v>1163.1296296296298</v>
      </c>
      <c r="ES31" s="15">
        <f t="shared" si="15"/>
        <v>1157.6944444444443</v>
      </c>
      <c r="ET31" s="15">
        <f t="shared" si="15"/>
        <v>1152.2592592592591</v>
      </c>
      <c r="EU31" s="15">
        <f t="shared" si="15"/>
        <v>1146.8240740740741</v>
      </c>
      <c r="EV31" s="15">
        <f t="shared" si="15"/>
        <v>1141.388888888889</v>
      </c>
      <c r="EW31" s="15">
        <f t="shared" si="15"/>
        <v>1135.9537037037037</v>
      </c>
      <c r="EX31" s="15">
        <f t="shared" si="15"/>
        <v>1130.5185185185185</v>
      </c>
      <c r="EY31" s="15">
        <f t="shared" si="15"/>
        <v>1125.0833333333333</v>
      </c>
      <c r="EZ31" s="15">
        <f t="shared" si="15"/>
        <v>1119.648148148148</v>
      </c>
      <c r="FA31" s="15">
        <f t="shared" si="15"/>
        <v>1114.212962962963</v>
      </c>
      <c r="FB31" s="15">
        <f t="shared" si="15"/>
        <v>1108.7777777777778</v>
      </c>
      <c r="FC31" s="15">
        <f t="shared" si="15"/>
        <v>1103.3425925925926</v>
      </c>
      <c r="FD31" s="15">
        <f t="shared" si="15"/>
        <v>1097.9074074074074</v>
      </c>
      <c r="FE31" s="15">
        <f t="shared" si="15"/>
        <v>1092.4722222222222</v>
      </c>
      <c r="FF31" s="15">
        <f t="shared" si="15"/>
        <v>1087.037037037037</v>
      </c>
      <c r="FG31" s="15">
        <f t="shared" si="15"/>
        <v>1081.601851851852</v>
      </c>
      <c r="FH31" s="15">
        <f t="shared" si="15"/>
        <v>1076.1666666666667</v>
      </c>
      <c r="FI31" s="15">
        <f t="shared" si="15"/>
        <v>1070.7314814814815</v>
      </c>
      <c r="FJ31" s="15">
        <f t="shared" si="15"/>
        <v>1065.2962962962963</v>
      </c>
      <c r="FK31" s="15">
        <f t="shared" si="15"/>
        <v>1059.861111111111</v>
      </c>
      <c r="FL31" s="15">
        <f t="shared" si="15"/>
        <v>1054.4259259259259</v>
      </c>
      <c r="FM31" s="15">
        <f t="shared" si="15"/>
        <v>1048.9907407407409</v>
      </c>
      <c r="FN31" s="15">
        <f t="shared" si="15"/>
        <v>1043.5555555555557</v>
      </c>
      <c r="FO31" s="15">
        <f t="shared" si="15"/>
        <v>1038.1203703703702</v>
      </c>
      <c r="FP31" s="15">
        <f t="shared" si="15"/>
        <v>1032.6851851851852</v>
      </c>
      <c r="FQ31" s="15">
        <f t="shared" si="15"/>
        <v>1027.25</v>
      </c>
      <c r="FR31" s="15">
        <f t="shared" si="15"/>
        <v>1021.8148148148148</v>
      </c>
      <c r="FS31" s="15">
        <f t="shared" si="15"/>
        <v>1016.3796296296297</v>
      </c>
      <c r="FT31" s="15">
        <f t="shared" si="15"/>
        <v>1010.9444444444445</v>
      </c>
      <c r="FU31" s="15">
        <f t="shared" si="15"/>
        <v>1005.5092592592592</v>
      </c>
      <c r="FV31" s="15">
        <f t="shared" si="15"/>
        <v>1000.0740740740741</v>
      </c>
      <c r="FW31" s="15">
        <f t="shared" si="15"/>
        <v>994.6388888888889</v>
      </c>
      <c r="FX31" s="15">
        <f t="shared" si="15"/>
        <v>989.2037037037037</v>
      </c>
      <c r="FY31" s="15">
        <f t="shared" si="15"/>
        <v>983.7685185185186</v>
      </c>
      <c r="FZ31" s="15">
        <f t="shared" si="15"/>
        <v>978.3333333333334</v>
      </c>
      <c r="GA31" s="15">
        <f t="shared" si="15"/>
        <v>972.898148148148</v>
      </c>
      <c r="GB31" s="15">
        <f t="shared" si="15"/>
        <v>967.462962962963</v>
      </c>
      <c r="GC31" s="15">
        <f t="shared" si="15"/>
        <v>962.0277777777778</v>
      </c>
      <c r="GD31" s="15">
        <f t="shared" si="15"/>
        <v>956.5925925925925</v>
      </c>
      <c r="GE31" s="15">
        <f t="shared" si="15"/>
        <v>951.1574074074075</v>
      </c>
      <c r="GF31" s="15">
        <f t="shared" si="15"/>
        <v>945.7222222222222</v>
      </c>
      <c r="GG31" s="15">
        <f t="shared" si="15"/>
        <v>940.287037037037</v>
      </c>
      <c r="GH31" s="15">
        <f t="shared" si="15"/>
        <v>934.851851851852</v>
      </c>
      <c r="GI31" s="15">
        <f t="shared" si="15"/>
        <v>929.4166666666666</v>
      </c>
      <c r="GJ31" s="15">
        <f t="shared" si="15"/>
        <v>923.9814814814814</v>
      </c>
      <c r="GK31" s="15">
        <f t="shared" si="15"/>
        <v>918.5462962962963</v>
      </c>
      <c r="GL31" s="15">
        <f t="shared" si="15"/>
        <v>913.1111111111111</v>
      </c>
      <c r="GM31" s="15">
        <f t="shared" si="15"/>
        <v>907.6759259259259</v>
      </c>
      <c r="GN31" s="15">
        <f t="shared" si="15"/>
        <v>902.2407407407408</v>
      </c>
      <c r="GO31" s="15">
        <f t="shared" si="15"/>
        <v>896.8055555555555</v>
      </c>
      <c r="GP31" s="15">
        <f t="shared" si="15"/>
        <v>891.3703703703703</v>
      </c>
      <c r="GQ31" s="15">
        <f t="shared" si="15"/>
        <v>885.9351851851852</v>
      </c>
      <c r="GR31" s="15">
        <f t="shared" si="15"/>
        <v>880.5</v>
      </c>
      <c r="GS31" s="15">
        <f t="shared" si="15"/>
        <v>875.0648148148148</v>
      </c>
      <c r="GT31" s="15">
        <f t="shared" si="15"/>
        <v>869.6296296296297</v>
      </c>
      <c r="GU31" s="15">
        <f aca="true" t="shared" si="16" ref="GU31:IV31">-ISPMT($B$6/12,GU23,($B$7*12),($B$4-$B$5))</f>
        <v>864.1944444444445</v>
      </c>
      <c r="GV31" s="15">
        <f t="shared" si="16"/>
        <v>858.7592592592592</v>
      </c>
      <c r="GW31" s="15">
        <f t="shared" si="16"/>
        <v>853.3240740740741</v>
      </c>
      <c r="GX31" s="15">
        <f t="shared" si="16"/>
        <v>847.8888888888889</v>
      </c>
      <c r="GY31" s="15">
        <f t="shared" si="16"/>
        <v>842.4537037037037</v>
      </c>
      <c r="GZ31" s="15">
        <f t="shared" si="16"/>
        <v>837.0185185185186</v>
      </c>
      <c r="HA31" s="15">
        <f t="shared" si="16"/>
        <v>831.5833333333334</v>
      </c>
      <c r="HB31" s="15">
        <f t="shared" si="16"/>
        <v>826.148148148148</v>
      </c>
      <c r="HC31" s="15">
        <f t="shared" si="16"/>
        <v>820.712962962963</v>
      </c>
      <c r="HD31" s="15">
        <f t="shared" si="16"/>
        <v>815.2777777777778</v>
      </c>
      <c r="HE31" s="15">
        <f t="shared" si="16"/>
        <v>809.8425925925925</v>
      </c>
      <c r="HF31" s="15">
        <f t="shared" si="16"/>
        <v>804.4074074074075</v>
      </c>
      <c r="HG31" s="15">
        <f t="shared" si="16"/>
        <v>798.9722222222222</v>
      </c>
      <c r="HH31" s="15">
        <f t="shared" si="16"/>
        <v>793.537037037037</v>
      </c>
      <c r="HI31" s="15">
        <f t="shared" si="16"/>
        <v>788.101851851852</v>
      </c>
      <c r="HJ31" s="15">
        <f t="shared" si="16"/>
        <v>782.6666666666666</v>
      </c>
      <c r="HK31" s="15">
        <f t="shared" si="16"/>
        <v>777.2314814814814</v>
      </c>
      <c r="HL31" s="15">
        <f t="shared" si="16"/>
        <v>771.7962962962963</v>
      </c>
      <c r="HM31" s="15">
        <f t="shared" si="16"/>
        <v>766.3611111111111</v>
      </c>
      <c r="HN31" s="15">
        <f t="shared" si="16"/>
        <v>760.9259259259259</v>
      </c>
      <c r="HO31" s="15">
        <f t="shared" si="16"/>
        <v>755.4907407407408</v>
      </c>
      <c r="HP31" s="15">
        <f t="shared" si="16"/>
        <v>750.0555555555555</v>
      </c>
      <c r="HQ31" s="15">
        <f t="shared" si="16"/>
        <v>744.6203703703703</v>
      </c>
      <c r="HR31" s="15">
        <f t="shared" si="16"/>
        <v>739.1851851851852</v>
      </c>
      <c r="HS31" s="15">
        <f t="shared" si="16"/>
        <v>733.75</v>
      </c>
      <c r="HT31" s="15">
        <f t="shared" si="16"/>
        <v>728.3148148148148</v>
      </c>
      <c r="HU31" s="15">
        <f t="shared" si="16"/>
        <v>722.8796296296296</v>
      </c>
      <c r="HV31" s="15">
        <f t="shared" si="16"/>
        <v>717.4444444444445</v>
      </c>
      <c r="HW31" s="15">
        <f t="shared" si="16"/>
        <v>712.0092592592592</v>
      </c>
      <c r="HX31" s="15">
        <f t="shared" si="16"/>
        <v>706.574074074074</v>
      </c>
      <c r="HY31" s="15">
        <f t="shared" si="16"/>
        <v>701.1388888888889</v>
      </c>
      <c r="HZ31" s="15">
        <f t="shared" si="16"/>
        <v>695.7037037037037</v>
      </c>
      <c r="IA31" s="15">
        <f t="shared" si="16"/>
        <v>690.2685185185185</v>
      </c>
      <c r="IB31" s="15">
        <f t="shared" si="16"/>
        <v>684.8333333333334</v>
      </c>
      <c r="IC31" s="15">
        <f t="shared" si="16"/>
        <v>679.3981481481482</v>
      </c>
      <c r="ID31" s="15">
        <f t="shared" si="16"/>
        <v>673.9629629629629</v>
      </c>
      <c r="IE31" s="15">
        <f t="shared" si="16"/>
        <v>668.5277777777778</v>
      </c>
      <c r="IF31" s="15">
        <f t="shared" si="16"/>
        <v>663.0925925925926</v>
      </c>
      <c r="IG31" s="15">
        <f t="shared" si="16"/>
        <v>657.6574074074074</v>
      </c>
      <c r="IH31" s="15">
        <f t="shared" si="16"/>
        <v>652.2222222222222</v>
      </c>
      <c r="II31" s="15">
        <f t="shared" si="16"/>
        <v>646.7870370370371</v>
      </c>
      <c r="IJ31" s="15">
        <f t="shared" si="16"/>
        <v>641.3518518518518</v>
      </c>
      <c r="IK31" s="15">
        <f t="shared" si="16"/>
        <v>635.9166666666666</v>
      </c>
      <c r="IL31" s="15">
        <f t="shared" si="16"/>
        <v>630.4814814814815</v>
      </c>
      <c r="IM31" s="15">
        <f t="shared" si="16"/>
        <v>625.0462962962963</v>
      </c>
      <c r="IN31" s="15">
        <f t="shared" si="16"/>
        <v>619.6111111111111</v>
      </c>
      <c r="IO31" s="15">
        <f t="shared" si="16"/>
        <v>614.175925925926</v>
      </c>
      <c r="IP31" s="15">
        <f t="shared" si="16"/>
        <v>608.7407407407408</v>
      </c>
      <c r="IQ31" s="15">
        <f t="shared" si="16"/>
        <v>603.3055555555555</v>
      </c>
      <c r="IR31" s="15">
        <f t="shared" si="16"/>
        <v>597.8703703703704</v>
      </c>
      <c r="IS31" s="15">
        <f t="shared" si="16"/>
        <v>592.4351851851851</v>
      </c>
      <c r="IT31" s="15">
        <f t="shared" si="16"/>
        <v>587</v>
      </c>
      <c r="IU31" s="15">
        <f t="shared" si="16"/>
        <v>581.5648148148149</v>
      </c>
      <c r="IV31" s="15">
        <f t="shared" si="16"/>
        <v>576.1296296296296</v>
      </c>
    </row>
    <row r="32" spans="1:256" s="4" customFormat="1" ht="12">
      <c r="A32" t="s">
        <v>22</v>
      </c>
      <c r="C32" s="15">
        <f>+$B$15</f>
        <v>2520.9143416650004</v>
      </c>
      <c r="D32" s="15">
        <f aca="true" t="shared" si="17" ref="D32:BO32">+$B$15</f>
        <v>2520.9143416650004</v>
      </c>
      <c r="E32" s="15">
        <f t="shared" si="17"/>
        <v>2520.9143416650004</v>
      </c>
      <c r="F32" s="15">
        <f t="shared" si="17"/>
        <v>2520.9143416650004</v>
      </c>
      <c r="G32" s="15">
        <f t="shared" si="17"/>
        <v>2520.9143416650004</v>
      </c>
      <c r="H32" s="15">
        <f t="shared" si="17"/>
        <v>2520.9143416650004</v>
      </c>
      <c r="I32" s="15">
        <f>+$B$15</f>
        <v>2520.9143416650004</v>
      </c>
      <c r="J32" s="15">
        <f t="shared" si="17"/>
        <v>2520.9143416650004</v>
      </c>
      <c r="K32" s="15">
        <f t="shared" si="17"/>
        <v>2520.9143416650004</v>
      </c>
      <c r="L32" s="15">
        <f t="shared" si="17"/>
        <v>2520.9143416650004</v>
      </c>
      <c r="M32" s="15">
        <f t="shared" si="17"/>
        <v>2520.9143416650004</v>
      </c>
      <c r="N32" s="15">
        <f t="shared" si="17"/>
        <v>2520.9143416650004</v>
      </c>
      <c r="O32" s="15">
        <f t="shared" si="17"/>
        <v>2520.9143416650004</v>
      </c>
      <c r="P32" s="15">
        <f t="shared" si="17"/>
        <v>2520.9143416650004</v>
      </c>
      <c r="Q32" s="15">
        <f t="shared" si="17"/>
        <v>2520.9143416650004</v>
      </c>
      <c r="R32" s="15">
        <f t="shared" si="17"/>
        <v>2520.9143416650004</v>
      </c>
      <c r="S32" s="15">
        <f t="shared" si="17"/>
        <v>2520.9143416650004</v>
      </c>
      <c r="T32" s="15">
        <f t="shared" si="17"/>
        <v>2520.9143416650004</v>
      </c>
      <c r="U32" s="15">
        <f t="shared" si="17"/>
        <v>2520.9143416650004</v>
      </c>
      <c r="V32" s="15">
        <f t="shared" si="17"/>
        <v>2520.9143416650004</v>
      </c>
      <c r="W32" s="15">
        <f t="shared" si="17"/>
        <v>2520.9143416650004</v>
      </c>
      <c r="X32" s="15">
        <f t="shared" si="17"/>
        <v>2520.9143416650004</v>
      </c>
      <c r="Y32" s="15">
        <f t="shared" si="17"/>
        <v>2520.9143416650004</v>
      </c>
      <c r="Z32" s="15">
        <f t="shared" si="17"/>
        <v>2520.9143416650004</v>
      </c>
      <c r="AA32" s="15">
        <f t="shared" si="17"/>
        <v>2520.9143416650004</v>
      </c>
      <c r="AB32" s="15">
        <f t="shared" si="17"/>
        <v>2520.9143416650004</v>
      </c>
      <c r="AC32" s="15">
        <f t="shared" si="17"/>
        <v>2520.9143416650004</v>
      </c>
      <c r="AD32" s="15">
        <f t="shared" si="17"/>
        <v>2520.9143416650004</v>
      </c>
      <c r="AE32" s="15">
        <f t="shared" si="17"/>
        <v>2520.9143416650004</v>
      </c>
      <c r="AF32" s="15">
        <f t="shared" si="17"/>
        <v>2520.9143416650004</v>
      </c>
      <c r="AG32" s="15">
        <f t="shared" si="17"/>
        <v>2520.9143416650004</v>
      </c>
      <c r="AH32" s="15">
        <f t="shared" si="17"/>
        <v>2520.9143416650004</v>
      </c>
      <c r="AI32" s="15">
        <f t="shared" si="17"/>
        <v>2520.9143416650004</v>
      </c>
      <c r="AJ32" s="15">
        <f t="shared" si="17"/>
        <v>2520.9143416650004</v>
      </c>
      <c r="AK32" s="15">
        <f t="shared" si="17"/>
        <v>2520.9143416650004</v>
      </c>
      <c r="AL32" s="15">
        <f t="shared" si="17"/>
        <v>2520.9143416650004</v>
      </c>
      <c r="AM32" s="15">
        <f t="shared" si="17"/>
        <v>2520.9143416650004</v>
      </c>
      <c r="AN32" s="15">
        <f t="shared" si="17"/>
        <v>2520.9143416650004</v>
      </c>
      <c r="AO32" s="15">
        <f t="shared" si="17"/>
        <v>2520.9143416650004</v>
      </c>
      <c r="AP32" s="15">
        <f t="shared" si="17"/>
        <v>2520.9143416650004</v>
      </c>
      <c r="AQ32" s="15">
        <f t="shared" si="17"/>
        <v>2520.9143416650004</v>
      </c>
      <c r="AR32" s="15">
        <f t="shared" si="17"/>
        <v>2520.9143416650004</v>
      </c>
      <c r="AS32" s="15">
        <f t="shared" si="17"/>
        <v>2520.9143416650004</v>
      </c>
      <c r="AT32" s="15">
        <f t="shared" si="17"/>
        <v>2520.9143416650004</v>
      </c>
      <c r="AU32" s="15">
        <f t="shared" si="17"/>
        <v>2520.9143416650004</v>
      </c>
      <c r="AV32" s="15">
        <f t="shared" si="17"/>
        <v>2520.9143416650004</v>
      </c>
      <c r="AW32" s="15">
        <f t="shared" si="17"/>
        <v>2520.9143416650004</v>
      </c>
      <c r="AX32" s="15">
        <f t="shared" si="17"/>
        <v>2520.9143416650004</v>
      </c>
      <c r="AY32" s="15">
        <f t="shared" si="17"/>
        <v>2520.9143416650004</v>
      </c>
      <c r="AZ32" s="15">
        <f t="shared" si="17"/>
        <v>2520.9143416650004</v>
      </c>
      <c r="BA32" s="15">
        <f t="shared" si="17"/>
        <v>2520.9143416650004</v>
      </c>
      <c r="BB32" s="15">
        <f t="shared" si="17"/>
        <v>2520.9143416650004</v>
      </c>
      <c r="BC32" s="15">
        <f t="shared" si="17"/>
        <v>2520.9143416650004</v>
      </c>
      <c r="BD32" s="15">
        <f t="shared" si="17"/>
        <v>2520.9143416650004</v>
      </c>
      <c r="BE32" s="15">
        <f t="shared" si="17"/>
        <v>2520.9143416650004</v>
      </c>
      <c r="BF32" s="15">
        <f t="shared" si="17"/>
        <v>2520.9143416650004</v>
      </c>
      <c r="BG32" s="15">
        <f t="shared" si="17"/>
        <v>2520.9143416650004</v>
      </c>
      <c r="BH32" s="15">
        <f t="shared" si="17"/>
        <v>2520.9143416650004</v>
      </c>
      <c r="BI32" s="15">
        <f t="shared" si="17"/>
        <v>2520.9143416650004</v>
      </c>
      <c r="BJ32" s="15">
        <f t="shared" si="17"/>
        <v>2520.9143416650004</v>
      </c>
      <c r="BK32" s="15">
        <f t="shared" si="17"/>
        <v>2520.9143416650004</v>
      </c>
      <c r="BL32" s="15">
        <f t="shared" si="17"/>
        <v>2520.9143416650004</v>
      </c>
      <c r="BM32" s="15">
        <f t="shared" si="17"/>
        <v>2520.9143416650004</v>
      </c>
      <c r="BN32" s="15">
        <f t="shared" si="17"/>
        <v>2520.9143416650004</v>
      </c>
      <c r="BO32" s="15">
        <f t="shared" si="17"/>
        <v>2520.9143416650004</v>
      </c>
      <c r="BP32" s="15">
        <f aca="true" t="shared" si="18" ref="BP32:EA32">+$B$15</f>
        <v>2520.9143416650004</v>
      </c>
      <c r="BQ32" s="15">
        <f t="shared" si="18"/>
        <v>2520.9143416650004</v>
      </c>
      <c r="BR32" s="15">
        <f t="shared" si="18"/>
        <v>2520.9143416650004</v>
      </c>
      <c r="BS32" s="15">
        <f t="shared" si="18"/>
        <v>2520.9143416650004</v>
      </c>
      <c r="BT32" s="15">
        <f t="shared" si="18"/>
        <v>2520.9143416650004</v>
      </c>
      <c r="BU32" s="15">
        <f t="shared" si="18"/>
        <v>2520.9143416650004</v>
      </c>
      <c r="BV32" s="15">
        <f t="shared" si="18"/>
        <v>2520.9143416650004</v>
      </c>
      <c r="BW32" s="15">
        <f t="shared" si="18"/>
        <v>2520.9143416650004</v>
      </c>
      <c r="BX32" s="15">
        <f t="shared" si="18"/>
        <v>2520.9143416650004</v>
      </c>
      <c r="BY32" s="15">
        <f t="shared" si="18"/>
        <v>2520.9143416650004</v>
      </c>
      <c r="BZ32" s="15">
        <f t="shared" si="18"/>
        <v>2520.9143416650004</v>
      </c>
      <c r="CA32" s="15">
        <f t="shared" si="18"/>
        <v>2520.9143416650004</v>
      </c>
      <c r="CB32" s="15">
        <f t="shared" si="18"/>
        <v>2520.9143416650004</v>
      </c>
      <c r="CC32" s="15">
        <f t="shared" si="18"/>
        <v>2520.9143416650004</v>
      </c>
      <c r="CD32" s="15">
        <f t="shared" si="18"/>
        <v>2520.9143416650004</v>
      </c>
      <c r="CE32" s="15">
        <f t="shared" si="18"/>
        <v>2520.9143416650004</v>
      </c>
      <c r="CF32" s="15">
        <f t="shared" si="18"/>
        <v>2520.9143416650004</v>
      </c>
      <c r="CG32" s="15">
        <f t="shared" si="18"/>
        <v>2520.9143416650004</v>
      </c>
      <c r="CH32" s="15">
        <f t="shared" si="18"/>
        <v>2520.9143416650004</v>
      </c>
      <c r="CI32" s="15">
        <f t="shared" si="18"/>
        <v>2520.9143416650004</v>
      </c>
      <c r="CJ32" s="15">
        <f t="shared" si="18"/>
        <v>2520.9143416650004</v>
      </c>
      <c r="CK32" s="15">
        <f t="shared" si="18"/>
        <v>2520.9143416650004</v>
      </c>
      <c r="CL32" s="15">
        <f t="shared" si="18"/>
        <v>2520.9143416650004</v>
      </c>
      <c r="CM32" s="15">
        <f t="shared" si="18"/>
        <v>2520.9143416650004</v>
      </c>
      <c r="CN32" s="15">
        <f t="shared" si="18"/>
        <v>2520.9143416650004</v>
      </c>
      <c r="CO32" s="15">
        <f t="shared" si="18"/>
        <v>2520.9143416650004</v>
      </c>
      <c r="CP32" s="15">
        <f t="shared" si="18"/>
        <v>2520.9143416650004</v>
      </c>
      <c r="CQ32" s="15">
        <f t="shared" si="18"/>
        <v>2520.9143416650004</v>
      </c>
      <c r="CR32" s="15">
        <f t="shared" si="18"/>
        <v>2520.9143416650004</v>
      </c>
      <c r="CS32" s="15">
        <f t="shared" si="18"/>
        <v>2520.9143416650004</v>
      </c>
      <c r="CT32" s="15">
        <f t="shared" si="18"/>
        <v>2520.9143416650004</v>
      </c>
      <c r="CU32" s="15">
        <f t="shared" si="18"/>
        <v>2520.9143416650004</v>
      </c>
      <c r="CV32" s="15">
        <f t="shared" si="18"/>
        <v>2520.9143416650004</v>
      </c>
      <c r="CW32" s="15">
        <f t="shared" si="18"/>
        <v>2520.9143416650004</v>
      </c>
      <c r="CX32" s="15">
        <f t="shared" si="18"/>
        <v>2520.9143416650004</v>
      </c>
      <c r="CY32" s="15">
        <f t="shared" si="18"/>
        <v>2520.9143416650004</v>
      </c>
      <c r="CZ32" s="15">
        <f t="shared" si="18"/>
        <v>2520.9143416650004</v>
      </c>
      <c r="DA32" s="15">
        <f t="shared" si="18"/>
        <v>2520.9143416650004</v>
      </c>
      <c r="DB32" s="15">
        <f t="shared" si="18"/>
        <v>2520.9143416650004</v>
      </c>
      <c r="DC32" s="15">
        <f t="shared" si="18"/>
        <v>2520.9143416650004</v>
      </c>
      <c r="DD32" s="15">
        <f t="shared" si="18"/>
        <v>2520.9143416650004</v>
      </c>
      <c r="DE32" s="15">
        <f t="shared" si="18"/>
        <v>2520.9143416650004</v>
      </c>
      <c r="DF32" s="15">
        <f t="shared" si="18"/>
        <v>2520.9143416650004</v>
      </c>
      <c r="DG32" s="15">
        <f t="shared" si="18"/>
        <v>2520.9143416650004</v>
      </c>
      <c r="DH32" s="15">
        <f t="shared" si="18"/>
        <v>2520.9143416650004</v>
      </c>
      <c r="DI32" s="15">
        <f t="shared" si="18"/>
        <v>2520.9143416650004</v>
      </c>
      <c r="DJ32" s="15">
        <f t="shared" si="18"/>
        <v>2520.9143416650004</v>
      </c>
      <c r="DK32" s="15">
        <f t="shared" si="18"/>
        <v>2520.9143416650004</v>
      </c>
      <c r="DL32" s="15">
        <f t="shared" si="18"/>
        <v>2520.9143416650004</v>
      </c>
      <c r="DM32" s="15">
        <f t="shared" si="18"/>
        <v>2520.9143416650004</v>
      </c>
      <c r="DN32" s="15">
        <f t="shared" si="18"/>
        <v>2520.9143416650004</v>
      </c>
      <c r="DO32" s="15">
        <f t="shared" si="18"/>
        <v>2520.9143416650004</v>
      </c>
      <c r="DP32" s="15">
        <f t="shared" si="18"/>
        <v>2520.9143416650004</v>
      </c>
      <c r="DQ32" s="15">
        <f t="shared" si="18"/>
        <v>2520.9143416650004</v>
      </c>
      <c r="DR32" s="15">
        <f t="shared" si="18"/>
        <v>2520.9143416650004</v>
      </c>
      <c r="DS32" s="15">
        <f t="shared" si="18"/>
        <v>2520.9143416650004</v>
      </c>
      <c r="DT32" s="15">
        <f t="shared" si="18"/>
        <v>2520.9143416650004</v>
      </c>
      <c r="DU32" s="15">
        <f t="shared" si="18"/>
        <v>2520.9143416650004</v>
      </c>
      <c r="DV32" s="15">
        <f t="shared" si="18"/>
        <v>2520.9143416650004</v>
      </c>
      <c r="DW32" s="15">
        <f t="shared" si="18"/>
        <v>2520.9143416650004</v>
      </c>
      <c r="DX32" s="15">
        <f t="shared" si="18"/>
        <v>2520.9143416650004</v>
      </c>
      <c r="DY32" s="15">
        <f t="shared" si="18"/>
        <v>2520.9143416650004</v>
      </c>
      <c r="DZ32" s="15">
        <f t="shared" si="18"/>
        <v>2520.9143416650004</v>
      </c>
      <c r="EA32" s="15">
        <f t="shared" si="18"/>
        <v>2520.9143416650004</v>
      </c>
      <c r="EB32" s="15">
        <f aca="true" t="shared" si="19" ref="EB32:GM32">+$B$15</f>
        <v>2520.9143416650004</v>
      </c>
      <c r="EC32" s="15">
        <f t="shared" si="19"/>
        <v>2520.9143416650004</v>
      </c>
      <c r="ED32" s="15">
        <f t="shared" si="19"/>
        <v>2520.9143416650004</v>
      </c>
      <c r="EE32" s="15">
        <f t="shared" si="19"/>
        <v>2520.9143416650004</v>
      </c>
      <c r="EF32" s="15">
        <f t="shared" si="19"/>
        <v>2520.9143416650004</v>
      </c>
      <c r="EG32" s="15">
        <f t="shared" si="19"/>
        <v>2520.9143416650004</v>
      </c>
      <c r="EH32" s="15">
        <f t="shared" si="19"/>
        <v>2520.9143416650004</v>
      </c>
      <c r="EI32" s="15">
        <f t="shared" si="19"/>
        <v>2520.9143416650004</v>
      </c>
      <c r="EJ32" s="15">
        <f t="shared" si="19"/>
        <v>2520.9143416650004</v>
      </c>
      <c r="EK32" s="15">
        <f t="shared" si="19"/>
        <v>2520.9143416650004</v>
      </c>
      <c r="EL32" s="15">
        <f t="shared" si="19"/>
        <v>2520.9143416650004</v>
      </c>
      <c r="EM32" s="15">
        <f t="shared" si="19"/>
        <v>2520.9143416650004</v>
      </c>
      <c r="EN32" s="15">
        <f t="shared" si="19"/>
        <v>2520.9143416650004</v>
      </c>
      <c r="EO32" s="15">
        <f t="shared" si="19"/>
        <v>2520.9143416650004</v>
      </c>
      <c r="EP32" s="15">
        <f t="shared" si="19"/>
        <v>2520.9143416650004</v>
      </c>
      <c r="EQ32" s="15">
        <f t="shared" si="19"/>
        <v>2520.9143416650004</v>
      </c>
      <c r="ER32" s="15">
        <f t="shared" si="19"/>
        <v>2520.9143416650004</v>
      </c>
      <c r="ES32" s="15">
        <f t="shared" si="19"/>
        <v>2520.9143416650004</v>
      </c>
      <c r="ET32" s="15">
        <f t="shared" si="19"/>
        <v>2520.9143416650004</v>
      </c>
      <c r="EU32" s="15">
        <f t="shared" si="19"/>
        <v>2520.9143416650004</v>
      </c>
      <c r="EV32" s="15">
        <f t="shared" si="19"/>
        <v>2520.9143416650004</v>
      </c>
      <c r="EW32" s="15">
        <f t="shared" si="19"/>
        <v>2520.9143416650004</v>
      </c>
      <c r="EX32" s="15">
        <f t="shared" si="19"/>
        <v>2520.9143416650004</v>
      </c>
      <c r="EY32" s="15">
        <f t="shared" si="19"/>
        <v>2520.9143416650004</v>
      </c>
      <c r="EZ32" s="15">
        <f t="shared" si="19"/>
        <v>2520.9143416650004</v>
      </c>
      <c r="FA32" s="15">
        <f t="shared" si="19"/>
        <v>2520.9143416650004</v>
      </c>
      <c r="FB32" s="15">
        <f t="shared" si="19"/>
        <v>2520.9143416650004</v>
      </c>
      <c r="FC32" s="15">
        <f t="shared" si="19"/>
        <v>2520.9143416650004</v>
      </c>
      <c r="FD32" s="15">
        <f t="shared" si="19"/>
        <v>2520.9143416650004</v>
      </c>
      <c r="FE32" s="15">
        <f t="shared" si="19"/>
        <v>2520.9143416650004</v>
      </c>
      <c r="FF32" s="15">
        <f t="shared" si="19"/>
        <v>2520.9143416650004</v>
      </c>
      <c r="FG32" s="15">
        <f t="shared" si="19"/>
        <v>2520.9143416650004</v>
      </c>
      <c r="FH32" s="15">
        <f t="shared" si="19"/>
        <v>2520.9143416650004</v>
      </c>
      <c r="FI32" s="15">
        <f t="shared" si="19"/>
        <v>2520.9143416650004</v>
      </c>
      <c r="FJ32" s="15">
        <f t="shared" si="19"/>
        <v>2520.9143416650004</v>
      </c>
      <c r="FK32" s="15">
        <f t="shared" si="19"/>
        <v>2520.9143416650004</v>
      </c>
      <c r="FL32" s="15">
        <f t="shared" si="19"/>
        <v>2520.9143416650004</v>
      </c>
      <c r="FM32" s="15">
        <f t="shared" si="19"/>
        <v>2520.9143416650004</v>
      </c>
      <c r="FN32" s="15">
        <f t="shared" si="19"/>
        <v>2520.9143416650004</v>
      </c>
      <c r="FO32" s="15">
        <f t="shared" si="19"/>
        <v>2520.9143416650004</v>
      </c>
      <c r="FP32" s="15">
        <f t="shared" si="19"/>
        <v>2520.9143416650004</v>
      </c>
      <c r="FQ32" s="15">
        <f t="shared" si="19"/>
        <v>2520.9143416650004</v>
      </c>
      <c r="FR32" s="15">
        <f t="shared" si="19"/>
        <v>2520.9143416650004</v>
      </c>
      <c r="FS32" s="15">
        <f t="shared" si="19"/>
        <v>2520.9143416650004</v>
      </c>
      <c r="FT32" s="15">
        <f t="shared" si="19"/>
        <v>2520.9143416650004</v>
      </c>
      <c r="FU32" s="15">
        <f t="shared" si="19"/>
        <v>2520.9143416650004</v>
      </c>
      <c r="FV32" s="15">
        <f t="shared" si="19"/>
        <v>2520.9143416650004</v>
      </c>
      <c r="FW32" s="15">
        <f t="shared" si="19"/>
        <v>2520.9143416650004</v>
      </c>
      <c r="FX32" s="15">
        <f t="shared" si="19"/>
        <v>2520.9143416650004</v>
      </c>
      <c r="FY32" s="15">
        <f t="shared" si="19"/>
        <v>2520.9143416650004</v>
      </c>
      <c r="FZ32" s="15">
        <f t="shared" si="19"/>
        <v>2520.9143416650004</v>
      </c>
      <c r="GA32" s="15">
        <f t="shared" si="19"/>
        <v>2520.9143416650004</v>
      </c>
      <c r="GB32" s="15">
        <f t="shared" si="19"/>
        <v>2520.9143416650004</v>
      </c>
      <c r="GC32" s="15">
        <f t="shared" si="19"/>
        <v>2520.9143416650004</v>
      </c>
      <c r="GD32" s="15">
        <f t="shared" si="19"/>
        <v>2520.9143416650004</v>
      </c>
      <c r="GE32" s="15">
        <f t="shared" si="19"/>
        <v>2520.9143416650004</v>
      </c>
      <c r="GF32" s="15">
        <f t="shared" si="19"/>
        <v>2520.9143416650004</v>
      </c>
      <c r="GG32" s="15">
        <f t="shared" si="19"/>
        <v>2520.9143416650004</v>
      </c>
      <c r="GH32" s="15">
        <f t="shared" si="19"/>
        <v>2520.9143416650004</v>
      </c>
      <c r="GI32" s="15">
        <f t="shared" si="19"/>
        <v>2520.9143416650004</v>
      </c>
      <c r="GJ32" s="15">
        <f t="shared" si="19"/>
        <v>2520.9143416650004</v>
      </c>
      <c r="GK32" s="15">
        <f t="shared" si="19"/>
        <v>2520.9143416650004</v>
      </c>
      <c r="GL32" s="15">
        <f t="shared" si="19"/>
        <v>2520.9143416650004</v>
      </c>
      <c r="GM32" s="15">
        <f t="shared" si="19"/>
        <v>2520.9143416650004</v>
      </c>
      <c r="GN32" s="15">
        <f aca="true" t="shared" si="20" ref="GN32:IV32">+$B$15</f>
        <v>2520.9143416650004</v>
      </c>
      <c r="GO32" s="15">
        <f t="shared" si="20"/>
        <v>2520.9143416650004</v>
      </c>
      <c r="GP32" s="15">
        <f t="shared" si="20"/>
        <v>2520.9143416650004</v>
      </c>
      <c r="GQ32" s="15">
        <f t="shared" si="20"/>
        <v>2520.9143416650004</v>
      </c>
      <c r="GR32" s="15">
        <f t="shared" si="20"/>
        <v>2520.9143416650004</v>
      </c>
      <c r="GS32" s="15">
        <f t="shared" si="20"/>
        <v>2520.9143416650004</v>
      </c>
      <c r="GT32" s="15">
        <f t="shared" si="20"/>
        <v>2520.9143416650004</v>
      </c>
      <c r="GU32" s="15">
        <f t="shared" si="20"/>
        <v>2520.9143416650004</v>
      </c>
      <c r="GV32" s="15">
        <f t="shared" si="20"/>
        <v>2520.9143416650004</v>
      </c>
      <c r="GW32" s="15">
        <f t="shared" si="20"/>
        <v>2520.9143416650004</v>
      </c>
      <c r="GX32" s="15">
        <f t="shared" si="20"/>
        <v>2520.9143416650004</v>
      </c>
      <c r="GY32" s="15">
        <f t="shared" si="20"/>
        <v>2520.9143416650004</v>
      </c>
      <c r="GZ32" s="15">
        <f t="shared" si="20"/>
        <v>2520.9143416650004</v>
      </c>
      <c r="HA32" s="15">
        <f t="shared" si="20"/>
        <v>2520.9143416650004</v>
      </c>
      <c r="HB32" s="15">
        <f t="shared" si="20"/>
        <v>2520.9143416650004</v>
      </c>
      <c r="HC32" s="15">
        <f t="shared" si="20"/>
        <v>2520.9143416650004</v>
      </c>
      <c r="HD32" s="15">
        <f t="shared" si="20"/>
        <v>2520.9143416650004</v>
      </c>
      <c r="HE32" s="15">
        <f t="shared" si="20"/>
        <v>2520.9143416650004</v>
      </c>
      <c r="HF32" s="15">
        <f t="shared" si="20"/>
        <v>2520.9143416650004</v>
      </c>
      <c r="HG32" s="15">
        <f t="shared" si="20"/>
        <v>2520.9143416650004</v>
      </c>
      <c r="HH32" s="15">
        <f t="shared" si="20"/>
        <v>2520.9143416650004</v>
      </c>
      <c r="HI32" s="15">
        <f t="shared" si="20"/>
        <v>2520.9143416650004</v>
      </c>
      <c r="HJ32" s="15">
        <f t="shared" si="20"/>
        <v>2520.9143416650004</v>
      </c>
      <c r="HK32" s="15">
        <f t="shared" si="20"/>
        <v>2520.9143416650004</v>
      </c>
      <c r="HL32" s="15">
        <f t="shared" si="20"/>
        <v>2520.9143416650004</v>
      </c>
      <c r="HM32" s="15">
        <f t="shared" si="20"/>
        <v>2520.9143416650004</v>
      </c>
      <c r="HN32" s="15">
        <f t="shared" si="20"/>
        <v>2520.9143416650004</v>
      </c>
      <c r="HO32" s="15">
        <f t="shared" si="20"/>
        <v>2520.9143416650004</v>
      </c>
      <c r="HP32" s="15">
        <f t="shared" si="20"/>
        <v>2520.9143416650004</v>
      </c>
      <c r="HQ32" s="15">
        <f t="shared" si="20"/>
        <v>2520.9143416650004</v>
      </c>
      <c r="HR32" s="15">
        <f t="shared" si="20"/>
        <v>2520.9143416650004</v>
      </c>
      <c r="HS32" s="15">
        <f t="shared" si="20"/>
        <v>2520.9143416650004</v>
      </c>
      <c r="HT32" s="15">
        <f t="shared" si="20"/>
        <v>2520.9143416650004</v>
      </c>
      <c r="HU32" s="15">
        <f t="shared" si="20"/>
        <v>2520.9143416650004</v>
      </c>
      <c r="HV32" s="15">
        <f t="shared" si="20"/>
        <v>2520.9143416650004</v>
      </c>
      <c r="HW32" s="15">
        <f t="shared" si="20"/>
        <v>2520.9143416650004</v>
      </c>
      <c r="HX32" s="15">
        <f t="shared" si="20"/>
        <v>2520.9143416650004</v>
      </c>
      <c r="HY32" s="15">
        <f t="shared" si="20"/>
        <v>2520.9143416650004</v>
      </c>
      <c r="HZ32" s="15">
        <f t="shared" si="20"/>
        <v>2520.9143416650004</v>
      </c>
      <c r="IA32" s="15">
        <f t="shared" si="20"/>
        <v>2520.9143416650004</v>
      </c>
      <c r="IB32" s="15">
        <f t="shared" si="20"/>
        <v>2520.9143416650004</v>
      </c>
      <c r="IC32" s="15">
        <f t="shared" si="20"/>
        <v>2520.9143416650004</v>
      </c>
      <c r="ID32" s="15">
        <f t="shared" si="20"/>
        <v>2520.9143416650004</v>
      </c>
      <c r="IE32" s="15">
        <f t="shared" si="20"/>
        <v>2520.9143416650004</v>
      </c>
      <c r="IF32" s="15">
        <f t="shared" si="20"/>
        <v>2520.9143416650004</v>
      </c>
      <c r="IG32" s="15">
        <f t="shared" si="20"/>
        <v>2520.9143416650004</v>
      </c>
      <c r="IH32" s="15">
        <f t="shared" si="20"/>
        <v>2520.9143416650004</v>
      </c>
      <c r="II32" s="15">
        <f t="shared" si="20"/>
        <v>2520.9143416650004</v>
      </c>
      <c r="IJ32" s="15">
        <f t="shared" si="20"/>
        <v>2520.9143416650004</v>
      </c>
      <c r="IK32" s="15">
        <f t="shared" si="20"/>
        <v>2520.9143416650004</v>
      </c>
      <c r="IL32" s="15">
        <f t="shared" si="20"/>
        <v>2520.9143416650004</v>
      </c>
      <c r="IM32" s="15">
        <f t="shared" si="20"/>
        <v>2520.9143416650004</v>
      </c>
      <c r="IN32" s="15">
        <f t="shared" si="20"/>
        <v>2520.9143416650004</v>
      </c>
      <c r="IO32" s="15">
        <f t="shared" si="20"/>
        <v>2520.9143416650004</v>
      </c>
      <c r="IP32" s="15">
        <f t="shared" si="20"/>
        <v>2520.9143416650004</v>
      </c>
      <c r="IQ32" s="15">
        <f t="shared" si="20"/>
        <v>2520.9143416650004</v>
      </c>
      <c r="IR32" s="15">
        <f t="shared" si="20"/>
        <v>2520.9143416650004</v>
      </c>
      <c r="IS32" s="15">
        <f t="shared" si="20"/>
        <v>2520.9143416650004</v>
      </c>
      <c r="IT32" s="15">
        <f t="shared" si="20"/>
        <v>2520.9143416650004</v>
      </c>
      <c r="IU32" s="15">
        <f t="shared" si="20"/>
        <v>2520.9143416650004</v>
      </c>
      <c r="IV32" s="15">
        <f t="shared" si="20"/>
        <v>2520.9143416650004</v>
      </c>
    </row>
    <row r="33" spans="1:256" s="4" customFormat="1" ht="12">
      <c r="A33" t="s">
        <v>23</v>
      </c>
      <c r="C33" s="15">
        <f aca="true" t="shared" si="21" ref="C33:H33">C32-C31</f>
        <v>569.6828601835189</v>
      </c>
      <c r="D33" s="15">
        <f t="shared" si="21"/>
        <v>575.1180453687043</v>
      </c>
      <c r="E33" s="15">
        <f t="shared" si="21"/>
        <v>580.5532305538893</v>
      </c>
      <c r="F33" s="15">
        <f t="shared" si="21"/>
        <v>585.9884157390743</v>
      </c>
      <c r="G33" s="15">
        <f t="shared" si="21"/>
        <v>591.4236009242597</v>
      </c>
      <c r="H33" s="15">
        <f t="shared" si="21"/>
        <v>596.8587861094447</v>
      </c>
      <c r="I33" s="15">
        <f aca="true" t="shared" si="22" ref="I33:BT33">I32-I31</f>
        <v>602.29397129463</v>
      </c>
      <c r="J33" s="15">
        <f t="shared" si="22"/>
        <v>607.7291564798154</v>
      </c>
      <c r="K33" s="15">
        <f t="shared" si="22"/>
        <v>613.1643416650004</v>
      </c>
      <c r="L33" s="15">
        <f t="shared" si="22"/>
        <v>618.5995268501854</v>
      </c>
      <c r="M33" s="15">
        <f t="shared" si="22"/>
        <v>624.0347120353708</v>
      </c>
      <c r="N33" s="15">
        <f t="shared" si="22"/>
        <v>629.469897220556</v>
      </c>
      <c r="O33" s="15">
        <f t="shared" si="22"/>
        <v>634.905082405741</v>
      </c>
      <c r="P33" s="15">
        <f t="shared" si="22"/>
        <v>640.3402675909265</v>
      </c>
      <c r="Q33" s="15">
        <f t="shared" si="22"/>
        <v>645.7754527761115</v>
      </c>
      <c r="R33" s="15">
        <f t="shared" si="22"/>
        <v>651.2106379612965</v>
      </c>
      <c r="S33" s="15">
        <f t="shared" si="22"/>
        <v>656.6458231464819</v>
      </c>
      <c r="T33" s="15">
        <f t="shared" si="22"/>
        <v>662.0810083316671</v>
      </c>
      <c r="U33" s="15">
        <f t="shared" si="22"/>
        <v>667.5161935168521</v>
      </c>
      <c r="V33" s="15">
        <f t="shared" si="22"/>
        <v>672.9513787020376</v>
      </c>
      <c r="W33" s="15">
        <f t="shared" si="22"/>
        <v>678.3865638872226</v>
      </c>
      <c r="X33" s="15">
        <f t="shared" si="22"/>
        <v>683.8217490724078</v>
      </c>
      <c r="Y33" s="15">
        <f t="shared" si="22"/>
        <v>689.256934257593</v>
      </c>
      <c r="Z33" s="15">
        <f t="shared" si="22"/>
        <v>694.6921194427782</v>
      </c>
      <c r="AA33" s="15">
        <f t="shared" si="22"/>
        <v>700.1273046279632</v>
      </c>
      <c r="AB33" s="15">
        <f t="shared" si="22"/>
        <v>705.5624898131487</v>
      </c>
      <c r="AC33" s="15">
        <f t="shared" si="22"/>
        <v>710.9976749983337</v>
      </c>
      <c r="AD33" s="15">
        <f t="shared" si="22"/>
        <v>716.4328601835189</v>
      </c>
      <c r="AE33" s="15">
        <f t="shared" si="22"/>
        <v>721.8680453687043</v>
      </c>
      <c r="AF33" s="15">
        <f t="shared" si="22"/>
        <v>727.3032305538893</v>
      </c>
      <c r="AG33" s="15">
        <f t="shared" si="22"/>
        <v>732.7384157390743</v>
      </c>
      <c r="AH33" s="15">
        <f t="shared" si="22"/>
        <v>738.1736009242597</v>
      </c>
      <c r="AI33" s="15">
        <f t="shared" si="22"/>
        <v>743.6087861094447</v>
      </c>
      <c r="AJ33" s="15">
        <f t="shared" si="22"/>
        <v>749.04397129463</v>
      </c>
      <c r="AK33" s="15">
        <f t="shared" si="22"/>
        <v>754.4791564798154</v>
      </c>
      <c r="AL33" s="15">
        <f t="shared" si="22"/>
        <v>759.9143416650004</v>
      </c>
      <c r="AM33" s="15">
        <f t="shared" si="22"/>
        <v>765.3495268501854</v>
      </c>
      <c r="AN33" s="15">
        <f t="shared" si="22"/>
        <v>770.7847120353708</v>
      </c>
      <c r="AO33" s="15">
        <f t="shared" si="22"/>
        <v>776.219897220556</v>
      </c>
      <c r="AP33" s="15">
        <f t="shared" si="22"/>
        <v>781.655082405741</v>
      </c>
      <c r="AQ33" s="15">
        <f t="shared" si="22"/>
        <v>787.0902675909265</v>
      </c>
      <c r="AR33" s="15">
        <f t="shared" si="22"/>
        <v>792.5254527761115</v>
      </c>
      <c r="AS33" s="15">
        <f t="shared" si="22"/>
        <v>797.9606379612965</v>
      </c>
      <c r="AT33" s="15">
        <f t="shared" si="22"/>
        <v>803.3958231464819</v>
      </c>
      <c r="AU33" s="15">
        <f t="shared" si="22"/>
        <v>808.8310083316671</v>
      </c>
      <c r="AV33" s="15">
        <f t="shared" si="22"/>
        <v>814.2661935168521</v>
      </c>
      <c r="AW33" s="15">
        <f t="shared" si="22"/>
        <v>819.7013787020376</v>
      </c>
      <c r="AX33" s="15">
        <f t="shared" si="22"/>
        <v>825.1365638872226</v>
      </c>
      <c r="AY33" s="15">
        <f t="shared" si="22"/>
        <v>830.5717490724078</v>
      </c>
      <c r="AZ33" s="15">
        <f t="shared" si="22"/>
        <v>836.006934257593</v>
      </c>
      <c r="BA33" s="15">
        <f t="shared" si="22"/>
        <v>841.4421194427782</v>
      </c>
      <c r="BB33" s="15">
        <f t="shared" si="22"/>
        <v>846.8773046279632</v>
      </c>
      <c r="BC33" s="15">
        <f t="shared" si="22"/>
        <v>852.3124898131487</v>
      </c>
      <c r="BD33" s="15">
        <f t="shared" si="22"/>
        <v>857.7476749983337</v>
      </c>
      <c r="BE33" s="15">
        <f t="shared" si="22"/>
        <v>863.1828601835189</v>
      </c>
      <c r="BF33" s="15">
        <f t="shared" si="22"/>
        <v>868.6180453687043</v>
      </c>
      <c r="BG33" s="15">
        <f t="shared" si="22"/>
        <v>874.0532305538893</v>
      </c>
      <c r="BH33" s="15">
        <f t="shared" si="22"/>
        <v>879.4884157390743</v>
      </c>
      <c r="BI33" s="15">
        <f t="shared" si="22"/>
        <v>884.9236009242597</v>
      </c>
      <c r="BJ33" s="15">
        <f t="shared" si="22"/>
        <v>890.3587861094447</v>
      </c>
      <c r="BK33" s="15">
        <f t="shared" si="22"/>
        <v>895.79397129463</v>
      </c>
      <c r="BL33" s="15">
        <f t="shared" si="22"/>
        <v>901.2291564798154</v>
      </c>
      <c r="BM33" s="15">
        <f t="shared" si="22"/>
        <v>906.6643416650004</v>
      </c>
      <c r="BN33" s="15">
        <f t="shared" si="22"/>
        <v>912.0995268501854</v>
      </c>
      <c r="BO33" s="15">
        <f t="shared" si="22"/>
        <v>917.5347120353708</v>
      </c>
      <c r="BP33" s="15">
        <f t="shared" si="22"/>
        <v>922.969897220556</v>
      </c>
      <c r="BQ33" s="15">
        <f t="shared" si="22"/>
        <v>928.405082405741</v>
      </c>
      <c r="BR33" s="15">
        <f t="shared" si="22"/>
        <v>933.8402675909265</v>
      </c>
      <c r="BS33" s="15">
        <f t="shared" si="22"/>
        <v>939.2754527761115</v>
      </c>
      <c r="BT33" s="15">
        <f t="shared" si="22"/>
        <v>944.7106379612965</v>
      </c>
      <c r="BU33" s="15">
        <f aca="true" t="shared" si="23" ref="BU33:EF33">BU32-BU31</f>
        <v>950.1458231464819</v>
      </c>
      <c r="BV33" s="15">
        <f t="shared" si="23"/>
        <v>955.5810083316671</v>
      </c>
      <c r="BW33" s="15">
        <f t="shared" si="23"/>
        <v>961.0161935168521</v>
      </c>
      <c r="BX33" s="15">
        <f t="shared" si="23"/>
        <v>966.4513787020376</v>
      </c>
      <c r="BY33" s="15">
        <f t="shared" si="23"/>
        <v>971.8865638872226</v>
      </c>
      <c r="BZ33" s="15">
        <f t="shared" si="23"/>
        <v>977.3217490724078</v>
      </c>
      <c r="CA33" s="15">
        <f t="shared" si="23"/>
        <v>982.756934257593</v>
      </c>
      <c r="CB33" s="15">
        <f t="shared" si="23"/>
        <v>988.1921194427782</v>
      </c>
      <c r="CC33" s="15">
        <f t="shared" si="23"/>
        <v>993.6273046279632</v>
      </c>
      <c r="CD33" s="15">
        <f t="shared" si="23"/>
        <v>999.0624898131487</v>
      </c>
      <c r="CE33" s="15">
        <f t="shared" si="23"/>
        <v>1004.4976749983337</v>
      </c>
      <c r="CF33" s="15">
        <f t="shared" si="23"/>
        <v>1009.9328601835189</v>
      </c>
      <c r="CG33" s="15">
        <f t="shared" si="23"/>
        <v>1015.3680453687043</v>
      </c>
      <c r="CH33" s="15">
        <f t="shared" si="23"/>
        <v>1020.8032305538893</v>
      </c>
      <c r="CI33" s="15">
        <f t="shared" si="23"/>
        <v>1026.2384157390743</v>
      </c>
      <c r="CJ33" s="15">
        <f t="shared" si="23"/>
        <v>1031.6736009242597</v>
      </c>
      <c r="CK33" s="15">
        <f t="shared" si="23"/>
        <v>1037.1087861094447</v>
      </c>
      <c r="CL33" s="15">
        <f t="shared" si="23"/>
        <v>1042.54397129463</v>
      </c>
      <c r="CM33" s="15">
        <f t="shared" si="23"/>
        <v>1047.9791564798154</v>
      </c>
      <c r="CN33" s="15">
        <f t="shared" si="23"/>
        <v>1053.4143416650004</v>
      </c>
      <c r="CO33" s="15">
        <f t="shared" si="23"/>
        <v>1058.8495268501854</v>
      </c>
      <c r="CP33" s="15">
        <f t="shared" si="23"/>
        <v>1064.2847120353708</v>
      </c>
      <c r="CQ33" s="15">
        <f t="shared" si="23"/>
        <v>1069.719897220556</v>
      </c>
      <c r="CR33" s="15">
        <f t="shared" si="23"/>
        <v>1075.1550824057413</v>
      </c>
      <c r="CS33" s="15">
        <f t="shared" si="23"/>
        <v>1080.5902675909263</v>
      </c>
      <c r="CT33" s="15">
        <f t="shared" si="23"/>
        <v>1086.0254527761115</v>
      </c>
      <c r="CU33" s="15">
        <f t="shared" si="23"/>
        <v>1091.4606379612967</v>
      </c>
      <c r="CV33" s="15">
        <f t="shared" si="23"/>
        <v>1096.895823146482</v>
      </c>
      <c r="CW33" s="15">
        <f t="shared" si="23"/>
        <v>1102.3310083316671</v>
      </c>
      <c r="CX33" s="15">
        <f t="shared" si="23"/>
        <v>1107.7661935168524</v>
      </c>
      <c r="CY33" s="15">
        <f t="shared" si="23"/>
        <v>1113.2013787020373</v>
      </c>
      <c r="CZ33" s="15">
        <f t="shared" si="23"/>
        <v>1118.6365638872226</v>
      </c>
      <c r="DA33" s="15">
        <f t="shared" si="23"/>
        <v>1124.0717490724078</v>
      </c>
      <c r="DB33" s="15">
        <f t="shared" si="23"/>
        <v>1129.506934257593</v>
      </c>
      <c r="DC33" s="15">
        <f t="shared" si="23"/>
        <v>1134.9421194427782</v>
      </c>
      <c r="DD33" s="15">
        <f t="shared" si="23"/>
        <v>1140.3773046279634</v>
      </c>
      <c r="DE33" s="15">
        <f t="shared" si="23"/>
        <v>1145.8124898131484</v>
      </c>
      <c r="DF33" s="15">
        <f t="shared" si="23"/>
        <v>1151.2476749983337</v>
      </c>
      <c r="DG33" s="15">
        <f t="shared" si="23"/>
        <v>1156.6828601835189</v>
      </c>
      <c r="DH33" s="15">
        <f t="shared" si="23"/>
        <v>1162.118045368704</v>
      </c>
      <c r="DI33" s="15">
        <f t="shared" si="23"/>
        <v>1167.5532305538893</v>
      </c>
      <c r="DJ33" s="15">
        <f t="shared" si="23"/>
        <v>1172.9884157390745</v>
      </c>
      <c r="DK33" s="15">
        <f t="shared" si="23"/>
        <v>1178.4236009242595</v>
      </c>
      <c r="DL33" s="15">
        <f t="shared" si="23"/>
        <v>1183.8587861094447</v>
      </c>
      <c r="DM33" s="15">
        <f t="shared" si="23"/>
        <v>1189.2939712946302</v>
      </c>
      <c r="DN33" s="15">
        <f t="shared" si="23"/>
        <v>1194.7291564798152</v>
      </c>
      <c r="DO33" s="15">
        <f t="shared" si="23"/>
        <v>1200.1643416650004</v>
      </c>
      <c r="DP33" s="15">
        <f t="shared" si="23"/>
        <v>1205.5995268501856</v>
      </c>
      <c r="DQ33" s="15">
        <f t="shared" si="23"/>
        <v>1211.0347120353706</v>
      </c>
      <c r="DR33" s="15">
        <f t="shared" si="23"/>
        <v>1216.469897220556</v>
      </c>
      <c r="DS33" s="15">
        <f t="shared" si="23"/>
        <v>1221.9050824057413</v>
      </c>
      <c r="DT33" s="15">
        <f t="shared" si="23"/>
        <v>1227.3402675909263</v>
      </c>
      <c r="DU33" s="15">
        <f t="shared" si="23"/>
        <v>1232.7754527761115</v>
      </c>
      <c r="DV33" s="15">
        <f t="shared" si="23"/>
        <v>1238.2106379612967</v>
      </c>
      <c r="DW33" s="15">
        <f t="shared" si="23"/>
        <v>1243.645823146482</v>
      </c>
      <c r="DX33" s="15">
        <f t="shared" si="23"/>
        <v>1249.0810083316671</v>
      </c>
      <c r="DY33" s="15">
        <f t="shared" si="23"/>
        <v>1254.5161935168524</v>
      </c>
      <c r="DZ33" s="15">
        <f t="shared" si="23"/>
        <v>1259.9513787020373</v>
      </c>
      <c r="EA33" s="15">
        <f t="shared" si="23"/>
        <v>1265.3865638872226</v>
      </c>
      <c r="EB33" s="15">
        <f t="shared" si="23"/>
        <v>1270.8217490724078</v>
      </c>
      <c r="EC33" s="15">
        <f t="shared" si="23"/>
        <v>1276.256934257593</v>
      </c>
      <c r="ED33" s="15">
        <f t="shared" si="23"/>
        <v>1281.6921194427782</v>
      </c>
      <c r="EE33" s="15">
        <f t="shared" si="23"/>
        <v>1287.1273046279634</v>
      </c>
      <c r="EF33" s="15">
        <f t="shared" si="23"/>
        <v>1292.5624898131484</v>
      </c>
      <c r="EG33" s="15">
        <f aca="true" t="shared" si="24" ref="EG33:GR33">EG32-EG31</f>
        <v>1297.9976749983337</v>
      </c>
      <c r="EH33" s="15">
        <f t="shared" si="24"/>
        <v>1303.4328601835189</v>
      </c>
      <c r="EI33" s="15">
        <f t="shared" si="24"/>
        <v>1308.868045368704</v>
      </c>
      <c r="EJ33" s="15">
        <f t="shared" si="24"/>
        <v>1314.3032305538893</v>
      </c>
      <c r="EK33" s="15">
        <f t="shared" si="24"/>
        <v>1319.7384157390745</v>
      </c>
      <c r="EL33" s="15">
        <f t="shared" si="24"/>
        <v>1325.1736009242595</v>
      </c>
      <c r="EM33" s="15">
        <f t="shared" si="24"/>
        <v>1330.6087861094447</v>
      </c>
      <c r="EN33" s="15">
        <f t="shared" si="24"/>
        <v>1336.0439712946302</v>
      </c>
      <c r="EO33" s="15">
        <f t="shared" si="24"/>
        <v>1341.4791564798152</v>
      </c>
      <c r="EP33" s="15">
        <f t="shared" si="24"/>
        <v>1346.9143416650004</v>
      </c>
      <c r="EQ33" s="15">
        <f t="shared" si="24"/>
        <v>1352.3495268501856</v>
      </c>
      <c r="ER33" s="15">
        <f t="shared" si="24"/>
        <v>1357.7847120353706</v>
      </c>
      <c r="ES33" s="15">
        <f t="shared" si="24"/>
        <v>1363.219897220556</v>
      </c>
      <c r="ET33" s="15">
        <f t="shared" si="24"/>
        <v>1368.6550824057413</v>
      </c>
      <c r="EU33" s="15">
        <f t="shared" si="24"/>
        <v>1374.0902675909263</v>
      </c>
      <c r="EV33" s="15">
        <f t="shared" si="24"/>
        <v>1379.5254527761115</v>
      </c>
      <c r="EW33" s="15">
        <f t="shared" si="24"/>
        <v>1384.9606379612967</v>
      </c>
      <c r="EX33" s="15">
        <f t="shared" si="24"/>
        <v>1390.395823146482</v>
      </c>
      <c r="EY33" s="15">
        <f t="shared" si="24"/>
        <v>1395.8310083316671</v>
      </c>
      <c r="EZ33" s="15">
        <f t="shared" si="24"/>
        <v>1401.2661935168524</v>
      </c>
      <c r="FA33" s="15">
        <f t="shared" si="24"/>
        <v>1406.7013787020373</v>
      </c>
      <c r="FB33" s="15">
        <f t="shared" si="24"/>
        <v>1412.1365638872226</v>
      </c>
      <c r="FC33" s="15">
        <f t="shared" si="24"/>
        <v>1417.5717490724078</v>
      </c>
      <c r="FD33" s="15">
        <f t="shared" si="24"/>
        <v>1423.006934257593</v>
      </c>
      <c r="FE33" s="15">
        <f t="shared" si="24"/>
        <v>1428.4421194427782</v>
      </c>
      <c r="FF33" s="15">
        <f t="shared" si="24"/>
        <v>1433.8773046279634</v>
      </c>
      <c r="FG33" s="15">
        <f t="shared" si="24"/>
        <v>1439.3124898131484</v>
      </c>
      <c r="FH33" s="15">
        <f t="shared" si="24"/>
        <v>1444.7476749983337</v>
      </c>
      <c r="FI33" s="15">
        <f t="shared" si="24"/>
        <v>1450.1828601835189</v>
      </c>
      <c r="FJ33" s="15">
        <f t="shared" si="24"/>
        <v>1455.618045368704</v>
      </c>
      <c r="FK33" s="15">
        <f t="shared" si="24"/>
        <v>1461.0532305538893</v>
      </c>
      <c r="FL33" s="15">
        <f t="shared" si="24"/>
        <v>1466.4884157390745</v>
      </c>
      <c r="FM33" s="15">
        <f t="shared" si="24"/>
        <v>1471.9236009242595</v>
      </c>
      <c r="FN33" s="15">
        <f t="shared" si="24"/>
        <v>1477.3587861094447</v>
      </c>
      <c r="FO33" s="15">
        <f t="shared" si="24"/>
        <v>1482.7939712946302</v>
      </c>
      <c r="FP33" s="15">
        <f t="shared" si="24"/>
        <v>1488.2291564798152</v>
      </c>
      <c r="FQ33" s="15">
        <f t="shared" si="24"/>
        <v>1493.6643416650004</v>
      </c>
      <c r="FR33" s="15">
        <f t="shared" si="24"/>
        <v>1499.0995268501856</v>
      </c>
      <c r="FS33" s="15">
        <f t="shared" si="24"/>
        <v>1504.5347120353708</v>
      </c>
      <c r="FT33" s="15">
        <f t="shared" si="24"/>
        <v>1509.969897220556</v>
      </c>
      <c r="FU33" s="15">
        <f t="shared" si="24"/>
        <v>1515.4050824057413</v>
      </c>
      <c r="FV33" s="15">
        <f t="shared" si="24"/>
        <v>1520.8402675909263</v>
      </c>
      <c r="FW33" s="15">
        <f t="shared" si="24"/>
        <v>1526.2754527761115</v>
      </c>
      <c r="FX33" s="15">
        <f t="shared" si="24"/>
        <v>1531.7106379612967</v>
      </c>
      <c r="FY33" s="15">
        <f t="shared" si="24"/>
        <v>1537.1458231464817</v>
      </c>
      <c r="FZ33" s="15">
        <f t="shared" si="24"/>
        <v>1542.581008331667</v>
      </c>
      <c r="GA33" s="15">
        <f t="shared" si="24"/>
        <v>1548.0161935168524</v>
      </c>
      <c r="GB33" s="15">
        <f t="shared" si="24"/>
        <v>1553.4513787020373</v>
      </c>
      <c r="GC33" s="15">
        <f t="shared" si="24"/>
        <v>1558.8865638872226</v>
      </c>
      <c r="GD33" s="15">
        <f t="shared" si="24"/>
        <v>1564.3217490724078</v>
      </c>
      <c r="GE33" s="15">
        <f t="shared" si="24"/>
        <v>1569.756934257593</v>
      </c>
      <c r="GF33" s="15">
        <f t="shared" si="24"/>
        <v>1575.1921194427782</v>
      </c>
      <c r="GG33" s="15">
        <f t="shared" si="24"/>
        <v>1580.6273046279634</v>
      </c>
      <c r="GH33" s="15">
        <f t="shared" si="24"/>
        <v>1586.0624898131484</v>
      </c>
      <c r="GI33" s="15">
        <f t="shared" si="24"/>
        <v>1591.4976749983339</v>
      </c>
      <c r="GJ33" s="15">
        <f t="shared" si="24"/>
        <v>1596.932860183519</v>
      </c>
      <c r="GK33" s="15">
        <f t="shared" si="24"/>
        <v>1602.368045368704</v>
      </c>
      <c r="GL33" s="15">
        <f t="shared" si="24"/>
        <v>1607.8032305538893</v>
      </c>
      <c r="GM33" s="15">
        <f t="shared" si="24"/>
        <v>1613.2384157390745</v>
      </c>
      <c r="GN33" s="15">
        <f t="shared" si="24"/>
        <v>1618.6736009242595</v>
      </c>
      <c r="GO33" s="15">
        <f t="shared" si="24"/>
        <v>1624.1087861094447</v>
      </c>
      <c r="GP33" s="15">
        <f t="shared" si="24"/>
        <v>1629.54397129463</v>
      </c>
      <c r="GQ33" s="15">
        <f t="shared" si="24"/>
        <v>1634.9791564798152</v>
      </c>
      <c r="GR33" s="15">
        <f t="shared" si="24"/>
        <v>1640.4143416650004</v>
      </c>
      <c r="GS33" s="15">
        <f aca="true" t="shared" si="25" ref="GS33:IV33">GS32-GS31</f>
        <v>1645.8495268501856</v>
      </c>
      <c r="GT33" s="15">
        <f t="shared" si="25"/>
        <v>1651.2847120353708</v>
      </c>
      <c r="GU33" s="15">
        <f t="shared" si="25"/>
        <v>1656.719897220556</v>
      </c>
      <c r="GV33" s="15">
        <f t="shared" si="25"/>
        <v>1662.1550824057413</v>
      </c>
      <c r="GW33" s="15">
        <f t="shared" si="25"/>
        <v>1667.5902675909263</v>
      </c>
      <c r="GX33" s="15">
        <f t="shared" si="25"/>
        <v>1673.0254527761115</v>
      </c>
      <c r="GY33" s="15">
        <f t="shared" si="25"/>
        <v>1678.4606379612967</v>
      </c>
      <c r="GZ33" s="15">
        <f t="shared" si="25"/>
        <v>1683.8958231464817</v>
      </c>
      <c r="HA33" s="15">
        <f t="shared" si="25"/>
        <v>1689.331008331667</v>
      </c>
      <c r="HB33" s="15">
        <f t="shared" si="25"/>
        <v>1694.7661935168524</v>
      </c>
      <c r="HC33" s="15">
        <f t="shared" si="25"/>
        <v>1700.2013787020373</v>
      </c>
      <c r="HD33" s="15">
        <f t="shared" si="25"/>
        <v>1705.6365638872226</v>
      </c>
      <c r="HE33" s="15">
        <f t="shared" si="25"/>
        <v>1711.0717490724078</v>
      </c>
      <c r="HF33" s="15">
        <f t="shared" si="25"/>
        <v>1716.506934257593</v>
      </c>
      <c r="HG33" s="15">
        <f t="shared" si="25"/>
        <v>1721.9421194427782</v>
      </c>
      <c r="HH33" s="15">
        <f t="shared" si="25"/>
        <v>1727.3773046279634</v>
      </c>
      <c r="HI33" s="15">
        <f t="shared" si="25"/>
        <v>1732.8124898131484</v>
      </c>
      <c r="HJ33" s="15">
        <f t="shared" si="25"/>
        <v>1738.2476749983339</v>
      </c>
      <c r="HK33" s="15">
        <f t="shared" si="25"/>
        <v>1743.682860183519</v>
      </c>
      <c r="HL33" s="15">
        <f t="shared" si="25"/>
        <v>1749.118045368704</v>
      </c>
      <c r="HM33" s="15">
        <f t="shared" si="25"/>
        <v>1754.5532305538893</v>
      </c>
      <c r="HN33" s="15">
        <f t="shared" si="25"/>
        <v>1759.9884157390745</v>
      </c>
      <c r="HO33" s="15">
        <f t="shared" si="25"/>
        <v>1765.4236009242595</v>
      </c>
      <c r="HP33" s="15">
        <f t="shared" si="25"/>
        <v>1770.8587861094447</v>
      </c>
      <c r="HQ33" s="15">
        <f t="shared" si="25"/>
        <v>1776.29397129463</v>
      </c>
      <c r="HR33" s="15">
        <f t="shared" si="25"/>
        <v>1781.7291564798152</v>
      </c>
      <c r="HS33" s="15">
        <f t="shared" si="25"/>
        <v>1787.1643416650004</v>
      </c>
      <c r="HT33" s="15">
        <f t="shared" si="25"/>
        <v>1792.5995268501856</v>
      </c>
      <c r="HU33" s="15">
        <f t="shared" si="25"/>
        <v>1798.0347120353708</v>
      </c>
      <c r="HV33" s="15">
        <f t="shared" si="25"/>
        <v>1803.469897220556</v>
      </c>
      <c r="HW33" s="15">
        <f t="shared" si="25"/>
        <v>1808.9050824057413</v>
      </c>
      <c r="HX33" s="15">
        <f t="shared" si="25"/>
        <v>1814.3402675909265</v>
      </c>
      <c r="HY33" s="15">
        <f t="shared" si="25"/>
        <v>1819.7754527761115</v>
      </c>
      <c r="HZ33" s="15">
        <f t="shared" si="25"/>
        <v>1825.2106379612967</v>
      </c>
      <c r="IA33" s="15">
        <f t="shared" si="25"/>
        <v>1830.645823146482</v>
      </c>
      <c r="IB33" s="15">
        <f t="shared" si="25"/>
        <v>1836.081008331667</v>
      </c>
      <c r="IC33" s="15">
        <f t="shared" si="25"/>
        <v>1841.5161935168521</v>
      </c>
      <c r="ID33" s="15">
        <f t="shared" si="25"/>
        <v>1846.9513787020373</v>
      </c>
      <c r="IE33" s="15">
        <f t="shared" si="25"/>
        <v>1852.3865638872226</v>
      </c>
      <c r="IF33" s="15">
        <f t="shared" si="25"/>
        <v>1857.8217490724078</v>
      </c>
      <c r="IG33" s="15">
        <f t="shared" si="25"/>
        <v>1863.256934257593</v>
      </c>
      <c r="IH33" s="15">
        <f t="shared" si="25"/>
        <v>1868.6921194427782</v>
      </c>
      <c r="II33" s="15">
        <f t="shared" si="25"/>
        <v>1874.1273046279634</v>
      </c>
      <c r="IJ33" s="15">
        <f t="shared" si="25"/>
        <v>1879.5624898131487</v>
      </c>
      <c r="IK33" s="15">
        <f t="shared" si="25"/>
        <v>1884.9976749983339</v>
      </c>
      <c r="IL33" s="15">
        <f t="shared" si="25"/>
        <v>1890.4328601835189</v>
      </c>
      <c r="IM33" s="15">
        <f t="shared" si="25"/>
        <v>1895.868045368704</v>
      </c>
      <c r="IN33" s="15">
        <f t="shared" si="25"/>
        <v>1901.3032305538893</v>
      </c>
      <c r="IO33" s="15">
        <f t="shared" si="25"/>
        <v>1906.7384157390743</v>
      </c>
      <c r="IP33" s="15">
        <f t="shared" si="25"/>
        <v>1912.1736009242595</v>
      </c>
      <c r="IQ33" s="15">
        <f t="shared" si="25"/>
        <v>1917.6087861094447</v>
      </c>
      <c r="IR33" s="15">
        <f t="shared" si="25"/>
        <v>1923.04397129463</v>
      </c>
      <c r="IS33" s="15">
        <f t="shared" si="25"/>
        <v>1928.4791564798152</v>
      </c>
      <c r="IT33" s="15">
        <f t="shared" si="25"/>
        <v>1933.9143416650004</v>
      </c>
      <c r="IU33" s="15">
        <f t="shared" si="25"/>
        <v>1939.3495268501856</v>
      </c>
      <c r="IV33" s="15">
        <f t="shared" si="25"/>
        <v>1944.7847120353708</v>
      </c>
    </row>
    <row r="34" s="4" customFormat="1" ht="12">
      <c r="A34"/>
    </row>
    <row r="35" spans="1:256" s="15" customFormat="1" ht="12">
      <c r="A35" s="16" t="s">
        <v>16</v>
      </c>
      <c r="B35" s="16"/>
      <c r="C35" s="15">
        <f>+$B$11/12</f>
        <v>120</v>
      </c>
      <c r="D35" s="15">
        <f aca="true" t="shared" si="26" ref="D35:T35">+(1+$B$14/12)*C35</f>
        <v>120.2</v>
      </c>
      <c r="E35" s="15">
        <f t="shared" si="26"/>
        <v>120.40033333333334</v>
      </c>
      <c r="F35" s="15">
        <f t="shared" si="26"/>
        <v>120.60100055555556</v>
      </c>
      <c r="G35" s="15">
        <f t="shared" si="26"/>
        <v>120.80200222314815</v>
      </c>
      <c r="H35" s="15">
        <f t="shared" si="26"/>
        <v>121.00333889352007</v>
      </c>
      <c r="I35" s="15">
        <f t="shared" si="26"/>
        <v>121.20501112500926</v>
      </c>
      <c r="J35" s="15">
        <f t="shared" si="26"/>
        <v>121.40701947688429</v>
      </c>
      <c r="K35" s="15">
        <f t="shared" si="26"/>
        <v>121.60936450934577</v>
      </c>
      <c r="L35" s="15">
        <f t="shared" si="26"/>
        <v>121.81204678352802</v>
      </c>
      <c r="M35" s="15">
        <f t="shared" si="26"/>
        <v>122.01506686150057</v>
      </c>
      <c r="N35" s="15">
        <f t="shared" si="26"/>
        <v>122.21842530626975</v>
      </c>
      <c r="O35" s="15">
        <f t="shared" si="26"/>
        <v>122.42212268178021</v>
      </c>
      <c r="P35" s="15">
        <f t="shared" si="26"/>
        <v>122.62615955291652</v>
      </c>
      <c r="Q35" s="15">
        <f t="shared" si="26"/>
        <v>122.83053648550472</v>
      </c>
      <c r="R35" s="15">
        <f t="shared" si="26"/>
        <v>123.03525404631391</v>
      </c>
      <c r="S35" s="15">
        <f t="shared" si="26"/>
        <v>123.24031280305778</v>
      </c>
      <c r="T35" s="15">
        <f t="shared" si="26"/>
        <v>123.44571332439621</v>
      </c>
      <c r="U35" s="15">
        <f aca="true" t="shared" si="27" ref="U35:AJ37">+(1+$B$14/12)*T35</f>
        <v>123.65145617993687</v>
      </c>
      <c r="V35" s="15">
        <f t="shared" si="27"/>
        <v>123.85754194023677</v>
      </c>
      <c r="W35" s="15">
        <f t="shared" si="27"/>
        <v>124.06397117680383</v>
      </c>
      <c r="X35" s="15">
        <f t="shared" si="27"/>
        <v>124.2707444620985</v>
      </c>
      <c r="Y35" s="15">
        <f t="shared" si="27"/>
        <v>124.47786236953534</v>
      </c>
      <c r="Z35" s="15">
        <f t="shared" si="27"/>
        <v>124.68532547348458</v>
      </c>
      <c r="AA35" s="15">
        <f t="shared" si="27"/>
        <v>124.89313434927372</v>
      </c>
      <c r="AB35" s="15">
        <f t="shared" si="27"/>
        <v>125.10128957318918</v>
      </c>
      <c r="AC35" s="15">
        <f t="shared" si="27"/>
        <v>125.30979172247783</v>
      </c>
      <c r="AD35" s="15">
        <f t="shared" si="27"/>
        <v>125.51864137534862</v>
      </c>
      <c r="AE35" s="15">
        <f t="shared" si="27"/>
        <v>125.7278391109742</v>
      </c>
      <c r="AF35" s="15">
        <f t="shared" si="27"/>
        <v>125.9373855094925</v>
      </c>
      <c r="AG35" s="15">
        <f t="shared" si="27"/>
        <v>126.14728115200833</v>
      </c>
      <c r="AH35" s="15">
        <f t="shared" si="27"/>
        <v>126.35752662059502</v>
      </c>
      <c r="AI35" s="15">
        <f t="shared" si="27"/>
        <v>126.56812249829602</v>
      </c>
      <c r="AJ35" s="15">
        <f t="shared" si="27"/>
        <v>126.77906936912652</v>
      </c>
      <c r="AK35" s="15">
        <f aca="true" t="shared" si="28" ref="AK35:AZ37">+(1+$B$14/12)*AJ35</f>
        <v>126.99036781807507</v>
      </c>
      <c r="AL35" s="15">
        <f t="shared" si="28"/>
        <v>127.2020184311052</v>
      </c>
      <c r="AM35" s="15">
        <f t="shared" si="28"/>
        <v>127.41402179515705</v>
      </c>
      <c r="AN35" s="15">
        <f t="shared" si="28"/>
        <v>127.626378498149</v>
      </c>
      <c r="AO35" s="15">
        <f t="shared" si="28"/>
        <v>127.83908912897925</v>
      </c>
      <c r="AP35" s="15">
        <f t="shared" si="28"/>
        <v>128.05215427752756</v>
      </c>
      <c r="AQ35" s="15">
        <f t="shared" si="28"/>
        <v>128.2655745346568</v>
      </c>
      <c r="AR35" s="15">
        <f t="shared" si="28"/>
        <v>128.47935049221456</v>
      </c>
      <c r="AS35" s="15">
        <f t="shared" si="28"/>
        <v>128.69348274303493</v>
      </c>
      <c r="AT35" s="15">
        <f t="shared" si="28"/>
        <v>128.90797188094</v>
      </c>
      <c r="AU35" s="15">
        <f t="shared" si="28"/>
        <v>129.12281850074157</v>
      </c>
      <c r="AV35" s="15">
        <f t="shared" si="28"/>
        <v>129.3380231982428</v>
      </c>
      <c r="AW35" s="15">
        <f t="shared" si="28"/>
        <v>129.55358657023987</v>
      </c>
      <c r="AX35" s="15">
        <f t="shared" si="28"/>
        <v>129.76950921452362</v>
      </c>
      <c r="AY35" s="15">
        <f t="shared" si="28"/>
        <v>129.98579172988116</v>
      </c>
      <c r="AZ35" s="15">
        <f t="shared" si="28"/>
        <v>130.20243471609763</v>
      </c>
      <c r="BA35" s="15">
        <f aca="true" t="shared" si="29" ref="BA35:BP37">+(1+$B$14/12)*AZ35</f>
        <v>130.4194387739578</v>
      </c>
      <c r="BB35" s="15">
        <f t="shared" si="29"/>
        <v>130.63680450524774</v>
      </c>
      <c r="BC35" s="15">
        <f t="shared" si="29"/>
        <v>130.8545325127565</v>
      </c>
      <c r="BD35" s="15">
        <f t="shared" si="29"/>
        <v>131.07262340027776</v>
      </c>
      <c r="BE35" s="15">
        <f t="shared" si="29"/>
        <v>131.29107777261157</v>
      </c>
      <c r="BF35" s="15">
        <f t="shared" si="29"/>
        <v>131.50989623556592</v>
      </c>
      <c r="BG35" s="15">
        <f t="shared" si="29"/>
        <v>131.72907939595854</v>
      </c>
      <c r="BH35" s="15">
        <f t="shared" si="29"/>
        <v>131.94862786161846</v>
      </c>
      <c r="BI35" s="15">
        <f t="shared" si="29"/>
        <v>132.16854224138783</v>
      </c>
      <c r="BJ35" s="15">
        <f t="shared" si="29"/>
        <v>132.38882314512347</v>
      </c>
      <c r="BK35" s="15">
        <f t="shared" si="29"/>
        <v>132.60947118369867</v>
      </c>
      <c r="BL35" s="15">
        <f t="shared" si="29"/>
        <v>132.83048696900485</v>
      </c>
      <c r="BM35" s="15">
        <f t="shared" si="29"/>
        <v>133.0518711139532</v>
      </c>
      <c r="BN35" s="15">
        <f t="shared" si="29"/>
        <v>133.27362423247646</v>
      </c>
      <c r="BO35" s="15">
        <f t="shared" si="29"/>
        <v>133.4957469395306</v>
      </c>
      <c r="BP35" s="15">
        <f t="shared" si="29"/>
        <v>133.71823985109648</v>
      </c>
      <c r="BQ35" s="15">
        <f aca="true" t="shared" si="30" ref="BQ35:CF37">+(1+$B$14/12)*BP35</f>
        <v>133.94110358418166</v>
      </c>
      <c r="BR35" s="15">
        <f t="shared" si="30"/>
        <v>134.16433875682196</v>
      </c>
      <c r="BS35" s="15">
        <f t="shared" si="30"/>
        <v>134.38794598808335</v>
      </c>
      <c r="BT35" s="15">
        <f t="shared" si="30"/>
        <v>134.61192589806348</v>
      </c>
      <c r="BU35" s="15">
        <f t="shared" si="30"/>
        <v>134.83627910789357</v>
      </c>
      <c r="BV35" s="15">
        <f t="shared" si="30"/>
        <v>135.06100623974007</v>
      </c>
      <c r="BW35" s="15">
        <f t="shared" si="30"/>
        <v>135.28610791680632</v>
      </c>
      <c r="BX35" s="15">
        <f t="shared" si="30"/>
        <v>135.51158476333433</v>
      </c>
      <c r="BY35" s="15">
        <f t="shared" si="30"/>
        <v>135.73743740460657</v>
      </c>
      <c r="BZ35" s="15">
        <f t="shared" si="30"/>
        <v>135.9636664669476</v>
      </c>
      <c r="CA35" s="15">
        <f t="shared" si="30"/>
        <v>136.19027257772584</v>
      </c>
      <c r="CB35" s="15">
        <f t="shared" si="30"/>
        <v>136.41725636535537</v>
      </c>
      <c r="CC35" s="15">
        <f t="shared" si="30"/>
        <v>136.64461845929765</v>
      </c>
      <c r="CD35" s="15">
        <f t="shared" si="30"/>
        <v>136.87235949006316</v>
      </c>
      <c r="CE35" s="15">
        <f t="shared" si="30"/>
        <v>137.10048008921328</v>
      </c>
      <c r="CF35" s="15">
        <f t="shared" si="30"/>
        <v>137.32898088936196</v>
      </c>
      <c r="CG35" s="15">
        <f aca="true" t="shared" si="31" ref="CG35:CV37">+(1+$B$14/12)*CF35</f>
        <v>137.55786252417758</v>
      </c>
      <c r="CH35" s="15">
        <f t="shared" si="31"/>
        <v>137.78712562838456</v>
      </c>
      <c r="CI35" s="15">
        <f t="shared" si="31"/>
        <v>138.0167708377652</v>
      </c>
      <c r="CJ35" s="15">
        <f t="shared" si="31"/>
        <v>138.24679878916146</v>
      </c>
      <c r="CK35" s="15">
        <f t="shared" si="31"/>
        <v>138.47721012047674</v>
      </c>
      <c r="CL35" s="15">
        <f t="shared" si="31"/>
        <v>138.70800547067753</v>
      </c>
      <c r="CM35" s="15">
        <f t="shared" si="31"/>
        <v>138.93918547979533</v>
      </c>
      <c r="CN35" s="15">
        <f t="shared" si="31"/>
        <v>139.17075078892833</v>
      </c>
      <c r="CO35" s="15">
        <f t="shared" si="31"/>
        <v>139.4027020402432</v>
      </c>
      <c r="CP35" s="15">
        <f t="shared" si="31"/>
        <v>139.63503987697695</v>
      </c>
      <c r="CQ35" s="15">
        <f t="shared" si="31"/>
        <v>139.86776494343857</v>
      </c>
      <c r="CR35" s="15">
        <f t="shared" si="31"/>
        <v>140.100877885011</v>
      </c>
      <c r="CS35" s="15">
        <f t="shared" si="31"/>
        <v>140.33437934815268</v>
      </c>
      <c r="CT35" s="15">
        <f t="shared" si="31"/>
        <v>140.5682699803996</v>
      </c>
      <c r="CU35" s="15">
        <f t="shared" si="31"/>
        <v>140.80255043036695</v>
      </c>
      <c r="CV35" s="15">
        <f t="shared" si="31"/>
        <v>141.0372213477509</v>
      </c>
      <c r="CW35" s="15">
        <f aca="true" t="shared" si="32" ref="CW35:DL37">+(1+$B$14/12)*CV35</f>
        <v>141.2722833833305</v>
      </c>
      <c r="CX35" s="15">
        <f t="shared" si="32"/>
        <v>141.50773718896937</v>
      </c>
      <c r="CY35" s="15">
        <f t="shared" si="32"/>
        <v>141.74358341761766</v>
      </c>
      <c r="CZ35" s="15">
        <f t="shared" si="32"/>
        <v>141.9798227233137</v>
      </c>
      <c r="DA35" s="15">
        <f t="shared" si="32"/>
        <v>142.2164557611859</v>
      </c>
      <c r="DB35" s="15">
        <f t="shared" si="32"/>
        <v>142.45348318745454</v>
      </c>
      <c r="DC35" s="15">
        <f t="shared" si="32"/>
        <v>142.69090565943364</v>
      </c>
      <c r="DD35" s="15">
        <f t="shared" si="32"/>
        <v>142.9287238355327</v>
      </c>
      <c r="DE35" s="15">
        <f t="shared" si="32"/>
        <v>143.1669383752586</v>
      </c>
      <c r="DF35" s="15">
        <f t="shared" si="32"/>
        <v>143.40554993921737</v>
      </c>
      <c r="DG35" s="15">
        <f t="shared" si="32"/>
        <v>143.64455918911608</v>
      </c>
      <c r="DH35" s="15">
        <f t="shared" si="32"/>
        <v>143.88396678776462</v>
      </c>
      <c r="DI35" s="15">
        <f t="shared" si="32"/>
        <v>144.12377339907758</v>
      </c>
      <c r="DJ35" s="15">
        <f t="shared" si="32"/>
        <v>144.36397968807606</v>
      </c>
      <c r="DK35" s="15">
        <f t="shared" si="32"/>
        <v>144.60458632088952</v>
      </c>
      <c r="DL35" s="15">
        <f t="shared" si="32"/>
        <v>144.84559396475768</v>
      </c>
      <c r="DM35" s="15">
        <f aca="true" t="shared" si="33" ref="DM35:EB37">+(1+$B$14/12)*DL35</f>
        <v>145.0870032880323</v>
      </c>
      <c r="DN35" s="15">
        <f t="shared" si="33"/>
        <v>145.32881496017902</v>
      </c>
      <c r="DO35" s="15">
        <f t="shared" si="33"/>
        <v>145.57102965177933</v>
      </c>
      <c r="DP35" s="15">
        <f t="shared" si="33"/>
        <v>145.8136480345323</v>
      </c>
      <c r="DQ35" s="15">
        <f t="shared" si="33"/>
        <v>146.0566707812565</v>
      </c>
      <c r="DR35" s="15">
        <f t="shared" si="33"/>
        <v>146.30009856589194</v>
      </c>
      <c r="DS35" s="15">
        <f t="shared" si="33"/>
        <v>146.54393206350176</v>
      </c>
      <c r="DT35" s="15">
        <f t="shared" si="33"/>
        <v>146.78817195027426</v>
      </c>
      <c r="DU35" s="15">
        <f t="shared" si="33"/>
        <v>147.0328189035247</v>
      </c>
      <c r="DV35" s="15">
        <f t="shared" si="33"/>
        <v>147.27787360169725</v>
      </c>
      <c r="DW35" s="15">
        <f t="shared" si="33"/>
        <v>147.52333672436674</v>
      </c>
      <c r="DX35" s="15">
        <f t="shared" si="33"/>
        <v>147.7692089522407</v>
      </c>
      <c r="DY35" s="15">
        <f t="shared" si="33"/>
        <v>148.0154909671611</v>
      </c>
      <c r="DZ35" s="15">
        <f t="shared" si="33"/>
        <v>148.26218345210637</v>
      </c>
      <c r="EA35" s="15">
        <f t="shared" si="33"/>
        <v>148.50928709119322</v>
      </c>
      <c r="EB35" s="15">
        <f t="shared" si="33"/>
        <v>148.75680256967854</v>
      </c>
      <c r="EC35" s="15">
        <f aca="true" t="shared" si="34" ref="EC35:ER37">+(1+$B$14/12)*EB35</f>
        <v>149.00473057396135</v>
      </c>
      <c r="ED35" s="15">
        <f t="shared" si="34"/>
        <v>149.25307179158463</v>
      </c>
      <c r="EE35" s="15">
        <f t="shared" si="34"/>
        <v>149.5018269112373</v>
      </c>
      <c r="EF35" s="15">
        <f t="shared" si="34"/>
        <v>149.75099662275602</v>
      </c>
      <c r="EG35" s="15">
        <f t="shared" si="34"/>
        <v>150.0005816171273</v>
      </c>
      <c r="EH35" s="15">
        <f t="shared" si="34"/>
        <v>150.25058258648917</v>
      </c>
      <c r="EI35" s="15">
        <f t="shared" si="34"/>
        <v>150.50100022413332</v>
      </c>
      <c r="EJ35" s="15">
        <f t="shared" si="34"/>
        <v>150.7518352245069</v>
      </c>
      <c r="EK35" s="15">
        <f t="shared" si="34"/>
        <v>151.0030882832144</v>
      </c>
      <c r="EL35" s="15">
        <f t="shared" si="34"/>
        <v>151.25476009701975</v>
      </c>
      <c r="EM35" s="15">
        <f t="shared" si="34"/>
        <v>151.5068513638481</v>
      </c>
      <c r="EN35" s="15">
        <f t="shared" si="34"/>
        <v>151.75936278278786</v>
      </c>
      <c r="EO35" s="15">
        <f t="shared" si="34"/>
        <v>152.0122950540925</v>
      </c>
      <c r="EP35" s="15">
        <f t="shared" si="34"/>
        <v>152.26564887918266</v>
      </c>
      <c r="EQ35" s="15">
        <f t="shared" si="34"/>
        <v>152.51942496064797</v>
      </c>
      <c r="ER35" s="15">
        <f t="shared" si="34"/>
        <v>152.77362400224905</v>
      </c>
      <c r="ES35" s="15">
        <f aca="true" t="shared" si="35" ref="ES35:FH37">+(1+$B$14/12)*ER35</f>
        <v>153.02824670891948</v>
      </c>
      <c r="ET35" s="15">
        <f t="shared" si="35"/>
        <v>153.2832937867677</v>
      </c>
      <c r="EU35" s="15">
        <f t="shared" si="35"/>
        <v>153.538765943079</v>
      </c>
      <c r="EV35" s="15">
        <f t="shared" si="35"/>
        <v>153.79466388631747</v>
      </c>
      <c r="EW35" s="15">
        <f t="shared" si="35"/>
        <v>154.050988326128</v>
      </c>
      <c r="EX35" s="15">
        <f t="shared" si="35"/>
        <v>154.30773997333822</v>
      </c>
      <c r="EY35" s="15">
        <f t="shared" si="35"/>
        <v>154.56491953996044</v>
      </c>
      <c r="EZ35" s="15">
        <f t="shared" si="35"/>
        <v>154.8225277391937</v>
      </c>
      <c r="FA35" s="15">
        <f t="shared" si="35"/>
        <v>155.0805652854257</v>
      </c>
      <c r="FB35" s="15">
        <f t="shared" si="35"/>
        <v>155.33903289423475</v>
      </c>
      <c r="FC35" s="15">
        <f t="shared" si="35"/>
        <v>155.5979312823918</v>
      </c>
      <c r="FD35" s="15">
        <f t="shared" si="35"/>
        <v>155.85726116786248</v>
      </c>
      <c r="FE35" s="15">
        <f t="shared" si="35"/>
        <v>156.11702326980893</v>
      </c>
      <c r="FF35" s="15">
        <f t="shared" si="35"/>
        <v>156.37721830859195</v>
      </c>
      <c r="FG35" s="15">
        <f t="shared" si="35"/>
        <v>156.63784700577295</v>
      </c>
      <c r="FH35" s="15">
        <f t="shared" si="35"/>
        <v>156.89891008411593</v>
      </c>
      <c r="FI35" s="15">
        <f aca="true" t="shared" si="36" ref="FI35:FX37">+(1+$B$14/12)*FH35</f>
        <v>157.16040826758945</v>
      </c>
      <c r="FJ35" s="15">
        <f t="shared" si="36"/>
        <v>157.42234228136877</v>
      </c>
      <c r="FK35" s="15">
        <f t="shared" si="36"/>
        <v>157.68471285183773</v>
      </c>
      <c r="FL35" s="15">
        <f t="shared" si="36"/>
        <v>157.9475207065908</v>
      </c>
      <c r="FM35" s="15">
        <f t="shared" si="36"/>
        <v>158.21076657443513</v>
      </c>
      <c r="FN35" s="15">
        <f t="shared" si="36"/>
        <v>158.47445118539252</v>
      </c>
      <c r="FO35" s="15">
        <f t="shared" si="36"/>
        <v>158.73857527070152</v>
      </c>
      <c r="FP35" s="15">
        <f t="shared" si="36"/>
        <v>159.00313956281937</v>
      </c>
      <c r="FQ35" s="15">
        <f t="shared" si="36"/>
        <v>159.26814479542406</v>
      </c>
      <c r="FR35" s="15">
        <f t="shared" si="36"/>
        <v>159.53359170341645</v>
      </c>
      <c r="FS35" s="15">
        <f t="shared" si="36"/>
        <v>159.79948102292215</v>
      </c>
      <c r="FT35" s="15">
        <f t="shared" si="36"/>
        <v>160.06581349129368</v>
      </c>
      <c r="FU35" s="15">
        <f t="shared" si="36"/>
        <v>160.3325898471125</v>
      </c>
      <c r="FV35" s="15">
        <f t="shared" si="36"/>
        <v>160.59981083019102</v>
      </c>
      <c r="FW35" s="15">
        <f t="shared" si="36"/>
        <v>160.86747718157469</v>
      </c>
      <c r="FX35" s="15">
        <f t="shared" si="36"/>
        <v>161.135589643544</v>
      </c>
      <c r="FY35" s="15">
        <f aca="true" t="shared" si="37" ref="FY35:GN37">+(1+$B$14/12)*FX35</f>
        <v>161.40414895961658</v>
      </c>
      <c r="FZ35" s="15">
        <f t="shared" si="37"/>
        <v>161.67315587454928</v>
      </c>
      <c r="GA35" s="15">
        <f t="shared" si="37"/>
        <v>161.9426111343402</v>
      </c>
      <c r="GB35" s="15">
        <f t="shared" si="37"/>
        <v>162.21251548623079</v>
      </c>
      <c r="GC35" s="15">
        <f t="shared" si="37"/>
        <v>162.48286967870783</v>
      </c>
      <c r="GD35" s="15">
        <f t="shared" si="37"/>
        <v>162.75367446150568</v>
      </c>
      <c r="GE35" s="15">
        <f t="shared" si="37"/>
        <v>163.0249305856082</v>
      </c>
      <c r="GF35" s="15">
        <f t="shared" si="37"/>
        <v>163.2966388032509</v>
      </c>
      <c r="GG35" s="15">
        <f t="shared" si="37"/>
        <v>163.568799867923</v>
      </c>
      <c r="GH35" s="15">
        <f t="shared" si="37"/>
        <v>163.84141453436953</v>
      </c>
      <c r="GI35" s="15">
        <f t="shared" si="37"/>
        <v>164.1144835585935</v>
      </c>
      <c r="GJ35" s="15">
        <f t="shared" si="37"/>
        <v>164.38800769785783</v>
      </c>
      <c r="GK35" s="15">
        <f t="shared" si="37"/>
        <v>164.6619877106876</v>
      </c>
      <c r="GL35" s="15">
        <f t="shared" si="37"/>
        <v>164.9364243568721</v>
      </c>
      <c r="GM35" s="15">
        <f t="shared" si="37"/>
        <v>165.2113183974669</v>
      </c>
      <c r="GN35" s="15">
        <f t="shared" si="37"/>
        <v>165.486670594796</v>
      </c>
      <c r="GO35" s="15">
        <f aca="true" t="shared" si="38" ref="GO35:HD37">+(1+$B$14/12)*GN35</f>
        <v>165.76248171245402</v>
      </c>
      <c r="GP35" s="15">
        <f t="shared" si="38"/>
        <v>166.03875251530812</v>
      </c>
      <c r="GQ35" s="15">
        <f t="shared" si="38"/>
        <v>166.3154837695003</v>
      </c>
      <c r="GR35" s="15">
        <f t="shared" si="38"/>
        <v>166.59267624244947</v>
      </c>
      <c r="GS35" s="15">
        <f t="shared" si="38"/>
        <v>166.87033070285355</v>
      </c>
      <c r="GT35" s="15">
        <f t="shared" si="38"/>
        <v>167.14844792069164</v>
      </c>
      <c r="GU35" s="15">
        <f t="shared" si="38"/>
        <v>167.42702866722612</v>
      </c>
      <c r="GV35" s="15">
        <f t="shared" si="38"/>
        <v>167.70607371500483</v>
      </c>
      <c r="GW35" s="15">
        <f t="shared" si="38"/>
        <v>167.98558383786317</v>
      </c>
      <c r="GX35" s="15">
        <f t="shared" si="38"/>
        <v>168.26555981092628</v>
      </c>
      <c r="GY35" s="15">
        <f t="shared" si="38"/>
        <v>168.54600241061115</v>
      </c>
      <c r="GZ35" s="15">
        <f t="shared" si="38"/>
        <v>168.82691241462885</v>
      </c>
      <c r="HA35" s="15">
        <f t="shared" si="38"/>
        <v>169.10829060198657</v>
      </c>
      <c r="HB35" s="15">
        <f t="shared" si="38"/>
        <v>169.3901377529899</v>
      </c>
      <c r="HC35" s="15">
        <f t="shared" si="38"/>
        <v>169.67245464924488</v>
      </c>
      <c r="HD35" s="15">
        <f t="shared" si="38"/>
        <v>169.9552420736603</v>
      </c>
      <c r="HE35" s="15">
        <f aca="true" t="shared" si="39" ref="HE35:HT37">+(1+$B$14/12)*HD35</f>
        <v>170.23850081044972</v>
      </c>
      <c r="HF35" s="15">
        <f t="shared" si="39"/>
        <v>170.52223164513381</v>
      </c>
      <c r="HG35" s="15">
        <f t="shared" si="39"/>
        <v>170.80643536454238</v>
      </c>
      <c r="HH35" s="15">
        <f t="shared" si="39"/>
        <v>171.0911127568166</v>
      </c>
      <c r="HI35" s="15">
        <f t="shared" si="39"/>
        <v>171.3762646114113</v>
      </c>
      <c r="HJ35" s="15">
        <f t="shared" si="39"/>
        <v>171.66189171909699</v>
      </c>
      <c r="HK35" s="15">
        <f t="shared" si="39"/>
        <v>171.94799487196215</v>
      </c>
      <c r="HL35" s="15">
        <f t="shared" si="39"/>
        <v>172.23457486341542</v>
      </c>
      <c r="HM35" s="15">
        <f t="shared" si="39"/>
        <v>172.52163248818778</v>
      </c>
      <c r="HN35" s="15">
        <f t="shared" si="39"/>
        <v>172.80916854233476</v>
      </c>
      <c r="HO35" s="15">
        <f t="shared" si="39"/>
        <v>173.09718382323865</v>
      </c>
      <c r="HP35" s="15">
        <f t="shared" si="39"/>
        <v>173.38567912961074</v>
      </c>
      <c r="HQ35" s="15">
        <f t="shared" si="39"/>
        <v>173.67465526149343</v>
      </c>
      <c r="HR35" s="15">
        <f t="shared" si="39"/>
        <v>173.9641130202626</v>
      </c>
      <c r="HS35" s="15">
        <f t="shared" si="39"/>
        <v>174.2540532086297</v>
      </c>
      <c r="HT35" s="15">
        <f t="shared" si="39"/>
        <v>174.54447663064408</v>
      </c>
      <c r="HU35" s="15">
        <f aca="true" t="shared" si="40" ref="HU35:IJ37">+(1+$B$14/12)*HT35</f>
        <v>174.83538409169518</v>
      </c>
      <c r="HV35" s="15">
        <f t="shared" si="40"/>
        <v>175.12677639851466</v>
      </c>
      <c r="HW35" s="15">
        <f t="shared" si="40"/>
        <v>175.41865435917887</v>
      </c>
      <c r="HX35" s="15">
        <f t="shared" si="40"/>
        <v>175.71101878311086</v>
      </c>
      <c r="HY35" s="15">
        <f t="shared" si="40"/>
        <v>176.0038704810827</v>
      </c>
      <c r="HZ35" s="15">
        <f t="shared" si="40"/>
        <v>176.29721026521787</v>
      </c>
      <c r="IA35" s="15">
        <f t="shared" si="40"/>
        <v>176.59103894899323</v>
      </c>
      <c r="IB35" s="15">
        <f t="shared" si="40"/>
        <v>176.88535734724155</v>
      </c>
      <c r="IC35" s="15">
        <f t="shared" si="40"/>
        <v>177.18016627615364</v>
      </c>
      <c r="ID35" s="15">
        <f t="shared" si="40"/>
        <v>177.47546655328057</v>
      </c>
      <c r="IE35" s="15">
        <f t="shared" si="40"/>
        <v>177.77125899753605</v>
      </c>
      <c r="IF35" s="15">
        <f t="shared" si="40"/>
        <v>178.06754442919862</v>
      </c>
      <c r="IG35" s="15">
        <f t="shared" si="40"/>
        <v>178.36432366991394</v>
      </c>
      <c r="IH35" s="15">
        <f t="shared" si="40"/>
        <v>178.66159754269714</v>
      </c>
      <c r="II35" s="15">
        <f t="shared" si="40"/>
        <v>178.95936687193498</v>
      </c>
      <c r="IJ35" s="15">
        <f t="shared" si="40"/>
        <v>179.25763248338822</v>
      </c>
      <c r="IK35" s="15">
        <f aca="true" t="shared" si="41" ref="IK35:IV37">+(1+$B$14/12)*IJ35</f>
        <v>179.55639520419388</v>
      </c>
      <c r="IL35" s="15">
        <f t="shared" si="41"/>
        <v>179.85565586286754</v>
      </c>
      <c r="IM35" s="15">
        <f t="shared" si="41"/>
        <v>180.15541528930567</v>
      </c>
      <c r="IN35" s="15">
        <f t="shared" si="41"/>
        <v>180.45567431478784</v>
      </c>
      <c r="IO35" s="15">
        <f t="shared" si="41"/>
        <v>180.75643377197918</v>
      </c>
      <c r="IP35" s="15">
        <f t="shared" si="41"/>
        <v>181.0576944949325</v>
      </c>
      <c r="IQ35" s="15">
        <f t="shared" si="41"/>
        <v>181.35945731909072</v>
      </c>
      <c r="IR35" s="15">
        <f t="shared" si="41"/>
        <v>181.6617230812892</v>
      </c>
      <c r="IS35" s="15">
        <f t="shared" si="41"/>
        <v>181.96449261975803</v>
      </c>
      <c r="IT35" s="15">
        <f t="shared" si="41"/>
        <v>182.2677667741243</v>
      </c>
      <c r="IU35" s="15">
        <f t="shared" si="41"/>
        <v>182.57154638541454</v>
      </c>
      <c r="IV35" s="15">
        <f t="shared" si="41"/>
        <v>182.8758322960569</v>
      </c>
    </row>
    <row r="36" spans="1:256" s="15" customFormat="1" ht="12">
      <c r="A36" s="16" t="s">
        <v>12</v>
      </c>
      <c r="B36" s="16"/>
      <c r="C36" s="15">
        <f>+$B$10/12</f>
        <v>80</v>
      </c>
      <c r="D36" s="15">
        <f aca="true" t="shared" si="42" ref="D36:S37">+(1+$B$14/12)*C36</f>
        <v>80.13333333333334</v>
      </c>
      <c r="E36" s="15">
        <f t="shared" si="42"/>
        <v>80.2668888888889</v>
      </c>
      <c r="F36" s="15">
        <f t="shared" si="42"/>
        <v>80.40066703703705</v>
      </c>
      <c r="G36" s="15">
        <f t="shared" si="42"/>
        <v>80.53466814876545</v>
      </c>
      <c r="H36" s="15">
        <f t="shared" si="42"/>
        <v>80.66889259568006</v>
      </c>
      <c r="I36" s="15">
        <f t="shared" si="42"/>
        <v>80.8033407500062</v>
      </c>
      <c r="J36" s="15">
        <f t="shared" si="42"/>
        <v>80.93801298458955</v>
      </c>
      <c r="K36" s="15">
        <f t="shared" si="42"/>
        <v>81.0729096728972</v>
      </c>
      <c r="L36" s="15">
        <f t="shared" si="42"/>
        <v>81.2080311890187</v>
      </c>
      <c r="M36" s="15">
        <f t="shared" si="42"/>
        <v>81.34337790766706</v>
      </c>
      <c r="N36" s="15">
        <f t="shared" si="42"/>
        <v>81.47895020417984</v>
      </c>
      <c r="O36" s="15">
        <f t="shared" si="42"/>
        <v>81.61474845452014</v>
      </c>
      <c r="P36" s="15">
        <f t="shared" si="42"/>
        <v>81.75077303527767</v>
      </c>
      <c r="Q36" s="15">
        <f t="shared" si="42"/>
        <v>81.8870243236698</v>
      </c>
      <c r="R36" s="15">
        <f t="shared" si="42"/>
        <v>82.0235026975426</v>
      </c>
      <c r="S36" s="15">
        <f t="shared" si="42"/>
        <v>82.16020853537184</v>
      </c>
      <c r="T36" s="15">
        <f>+(1+$B$14/12)*S36</f>
        <v>82.29714221626412</v>
      </c>
      <c r="U36" s="15">
        <f t="shared" si="27"/>
        <v>82.4343041199579</v>
      </c>
      <c r="V36" s="15">
        <f t="shared" si="27"/>
        <v>82.5716946268245</v>
      </c>
      <c r="W36" s="15">
        <f t="shared" si="27"/>
        <v>82.70931411786921</v>
      </c>
      <c r="X36" s="15">
        <f t="shared" si="27"/>
        <v>82.84716297473233</v>
      </c>
      <c r="Y36" s="15">
        <f t="shared" si="27"/>
        <v>82.98524157969022</v>
      </c>
      <c r="Z36" s="15">
        <f t="shared" si="27"/>
        <v>83.12355031565637</v>
      </c>
      <c r="AA36" s="15">
        <f t="shared" si="27"/>
        <v>83.26208956618247</v>
      </c>
      <c r="AB36" s="15">
        <f t="shared" si="27"/>
        <v>83.40085971545945</v>
      </c>
      <c r="AC36" s="15">
        <f t="shared" si="27"/>
        <v>83.53986114831855</v>
      </c>
      <c r="AD36" s="15">
        <f t="shared" si="27"/>
        <v>83.67909425023242</v>
      </c>
      <c r="AE36" s="15">
        <f t="shared" si="27"/>
        <v>83.81855940731614</v>
      </c>
      <c r="AF36" s="15">
        <f t="shared" si="27"/>
        <v>83.95825700632834</v>
      </c>
      <c r="AG36" s="15">
        <f t="shared" si="27"/>
        <v>84.09818743467223</v>
      </c>
      <c r="AH36" s="15">
        <f t="shared" si="27"/>
        <v>84.23835108039668</v>
      </c>
      <c r="AI36" s="15">
        <f t="shared" si="27"/>
        <v>84.37874833219735</v>
      </c>
      <c r="AJ36" s="15">
        <f t="shared" si="27"/>
        <v>84.51937957941767</v>
      </c>
      <c r="AK36" s="15">
        <f t="shared" si="28"/>
        <v>84.66024521205004</v>
      </c>
      <c r="AL36" s="15">
        <f t="shared" si="28"/>
        <v>84.8013456207368</v>
      </c>
      <c r="AM36" s="15">
        <f t="shared" si="28"/>
        <v>84.94268119677136</v>
      </c>
      <c r="AN36" s="15">
        <f t="shared" si="28"/>
        <v>85.08425233209931</v>
      </c>
      <c r="AO36" s="15">
        <f t="shared" si="28"/>
        <v>85.22605941931948</v>
      </c>
      <c r="AP36" s="15">
        <f t="shared" si="28"/>
        <v>85.36810285168502</v>
      </c>
      <c r="AQ36" s="15">
        <f t="shared" si="28"/>
        <v>85.5103830231045</v>
      </c>
      <c r="AR36" s="15">
        <f t="shared" si="28"/>
        <v>85.652900328143</v>
      </c>
      <c r="AS36" s="15">
        <f t="shared" si="28"/>
        <v>85.79565516202325</v>
      </c>
      <c r="AT36" s="15">
        <f t="shared" si="28"/>
        <v>85.93864792062662</v>
      </c>
      <c r="AU36" s="15">
        <f t="shared" si="28"/>
        <v>86.08187900049434</v>
      </c>
      <c r="AV36" s="15">
        <f t="shared" si="28"/>
        <v>86.2253487988285</v>
      </c>
      <c r="AW36" s="15">
        <f t="shared" si="28"/>
        <v>86.36905771349322</v>
      </c>
      <c r="AX36" s="15">
        <f t="shared" si="28"/>
        <v>86.51300614301572</v>
      </c>
      <c r="AY36" s="15">
        <f t="shared" si="28"/>
        <v>86.65719448658741</v>
      </c>
      <c r="AZ36" s="15">
        <f t="shared" si="28"/>
        <v>86.80162314406506</v>
      </c>
      <c r="BA36" s="15">
        <f t="shared" si="29"/>
        <v>86.94629251597183</v>
      </c>
      <c r="BB36" s="15">
        <f t="shared" si="29"/>
        <v>87.09120300349846</v>
      </c>
      <c r="BC36" s="15">
        <f t="shared" si="29"/>
        <v>87.2363550085043</v>
      </c>
      <c r="BD36" s="15">
        <f t="shared" si="29"/>
        <v>87.38174893351848</v>
      </c>
      <c r="BE36" s="15">
        <f t="shared" si="29"/>
        <v>87.52738518174101</v>
      </c>
      <c r="BF36" s="15">
        <f t="shared" si="29"/>
        <v>87.67326415704392</v>
      </c>
      <c r="BG36" s="15">
        <f t="shared" si="29"/>
        <v>87.81938626397233</v>
      </c>
      <c r="BH36" s="15">
        <f t="shared" si="29"/>
        <v>87.96575190774563</v>
      </c>
      <c r="BI36" s="15">
        <f t="shared" si="29"/>
        <v>88.11236149425854</v>
      </c>
      <c r="BJ36" s="15">
        <f t="shared" si="29"/>
        <v>88.2592154300823</v>
      </c>
      <c r="BK36" s="15">
        <f t="shared" si="29"/>
        <v>88.40631412246579</v>
      </c>
      <c r="BL36" s="15">
        <f t="shared" si="29"/>
        <v>88.55365797933656</v>
      </c>
      <c r="BM36" s="15">
        <f t="shared" si="29"/>
        <v>88.70124740930213</v>
      </c>
      <c r="BN36" s="15">
        <f t="shared" si="29"/>
        <v>88.84908282165097</v>
      </c>
      <c r="BO36" s="15">
        <f t="shared" si="29"/>
        <v>88.99716462635372</v>
      </c>
      <c r="BP36" s="15">
        <f t="shared" si="29"/>
        <v>89.14549323406432</v>
      </c>
      <c r="BQ36" s="15">
        <f t="shared" si="30"/>
        <v>89.29406905612109</v>
      </c>
      <c r="BR36" s="15">
        <f t="shared" si="30"/>
        <v>89.44289250454796</v>
      </c>
      <c r="BS36" s="15">
        <f t="shared" si="30"/>
        <v>89.59196399205554</v>
      </c>
      <c r="BT36" s="15">
        <f t="shared" si="30"/>
        <v>89.74128393204231</v>
      </c>
      <c r="BU36" s="15">
        <f t="shared" si="30"/>
        <v>89.89085273859571</v>
      </c>
      <c r="BV36" s="15">
        <f t="shared" si="30"/>
        <v>90.04067082649337</v>
      </c>
      <c r="BW36" s="15">
        <f t="shared" si="30"/>
        <v>90.1907386112042</v>
      </c>
      <c r="BX36" s="15">
        <f t="shared" si="30"/>
        <v>90.34105650888954</v>
      </c>
      <c r="BY36" s="15">
        <f t="shared" si="30"/>
        <v>90.49162493640435</v>
      </c>
      <c r="BZ36" s="15">
        <f t="shared" si="30"/>
        <v>90.64244431129836</v>
      </c>
      <c r="CA36" s="15">
        <f t="shared" si="30"/>
        <v>90.7935150518172</v>
      </c>
      <c r="CB36" s="15">
        <f t="shared" si="30"/>
        <v>90.94483757690357</v>
      </c>
      <c r="CC36" s="15">
        <f t="shared" si="30"/>
        <v>91.0964123061984</v>
      </c>
      <c r="CD36" s="15">
        <f t="shared" si="30"/>
        <v>91.24823966004207</v>
      </c>
      <c r="CE36" s="15">
        <f t="shared" si="30"/>
        <v>91.40032005947548</v>
      </c>
      <c r="CF36" s="15">
        <f t="shared" si="30"/>
        <v>91.55265392624128</v>
      </c>
      <c r="CG36" s="15">
        <f t="shared" si="31"/>
        <v>91.70524168278502</v>
      </c>
      <c r="CH36" s="15">
        <f t="shared" si="31"/>
        <v>91.85808375225632</v>
      </c>
      <c r="CI36" s="15">
        <f t="shared" si="31"/>
        <v>92.01118055851009</v>
      </c>
      <c r="CJ36" s="15">
        <f t="shared" si="31"/>
        <v>92.1645325261076</v>
      </c>
      <c r="CK36" s="15">
        <f t="shared" si="31"/>
        <v>92.31814008031779</v>
      </c>
      <c r="CL36" s="15">
        <f t="shared" si="31"/>
        <v>92.47200364711833</v>
      </c>
      <c r="CM36" s="15">
        <f t="shared" si="31"/>
        <v>92.62612365319686</v>
      </c>
      <c r="CN36" s="15">
        <f t="shared" si="31"/>
        <v>92.78050052595219</v>
      </c>
      <c r="CO36" s="15">
        <f t="shared" si="31"/>
        <v>92.93513469349546</v>
      </c>
      <c r="CP36" s="15">
        <f t="shared" si="31"/>
        <v>93.09002658465128</v>
      </c>
      <c r="CQ36" s="15">
        <f t="shared" si="31"/>
        <v>93.24517662895904</v>
      </c>
      <c r="CR36" s="15">
        <f t="shared" si="31"/>
        <v>93.40058525667398</v>
      </c>
      <c r="CS36" s="15">
        <f t="shared" si="31"/>
        <v>93.55625289876843</v>
      </c>
      <c r="CT36" s="15">
        <f t="shared" si="31"/>
        <v>93.71217998693305</v>
      </c>
      <c r="CU36" s="15">
        <f t="shared" si="31"/>
        <v>93.86836695357795</v>
      </c>
      <c r="CV36" s="15">
        <f t="shared" si="31"/>
        <v>94.02481423183391</v>
      </c>
      <c r="CW36" s="15">
        <f t="shared" si="32"/>
        <v>94.18152225555365</v>
      </c>
      <c r="CX36" s="15">
        <f t="shared" si="32"/>
        <v>94.3384914593129</v>
      </c>
      <c r="CY36" s="15">
        <f t="shared" si="32"/>
        <v>94.49572227841176</v>
      </c>
      <c r="CZ36" s="15">
        <f t="shared" si="32"/>
        <v>94.65321514887579</v>
      </c>
      <c r="DA36" s="15">
        <f t="shared" si="32"/>
        <v>94.81097050745726</v>
      </c>
      <c r="DB36" s="15">
        <f t="shared" si="32"/>
        <v>94.96898879163635</v>
      </c>
      <c r="DC36" s="15">
        <f t="shared" si="32"/>
        <v>95.12727043962241</v>
      </c>
      <c r="DD36" s="15">
        <f t="shared" si="32"/>
        <v>95.28581589035511</v>
      </c>
      <c r="DE36" s="15">
        <f t="shared" si="32"/>
        <v>95.44462558350571</v>
      </c>
      <c r="DF36" s="15">
        <f t="shared" si="32"/>
        <v>95.60369995947822</v>
      </c>
      <c r="DG36" s="15">
        <f t="shared" si="32"/>
        <v>95.76303945941069</v>
      </c>
      <c r="DH36" s="15">
        <f t="shared" si="32"/>
        <v>95.92264452517638</v>
      </c>
      <c r="DI36" s="15">
        <f t="shared" si="32"/>
        <v>96.082515599385</v>
      </c>
      <c r="DJ36" s="15">
        <f t="shared" si="32"/>
        <v>96.24265312538398</v>
      </c>
      <c r="DK36" s="15">
        <f t="shared" si="32"/>
        <v>96.40305754725962</v>
      </c>
      <c r="DL36" s="15">
        <f t="shared" si="32"/>
        <v>96.5637293098384</v>
      </c>
      <c r="DM36" s="15">
        <f t="shared" si="33"/>
        <v>96.72466885868813</v>
      </c>
      <c r="DN36" s="15">
        <f t="shared" si="33"/>
        <v>96.88587664011928</v>
      </c>
      <c r="DO36" s="15">
        <f t="shared" si="33"/>
        <v>97.04735310118615</v>
      </c>
      <c r="DP36" s="15">
        <f t="shared" si="33"/>
        <v>97.20909868968813</v>
      </c>
      <c r="DQ36" s="15">
        <f t="shared" si="33"/>
        <v>97.37111385417096</v>
      </c>
      <c r="DR36" s="15">
        <f t="shared" si="33"/>
        <v>97.53339904392791</v>
      </c>
      <c r="DS36" s="15">
        <f t="shared" si="33"/>
        <v>97.69595470900113</v>
      </c>
      <c r="DT36" s="15">
        <f t="shared" si="33"/>
        <v>97.8587813001828</v>
      </c>
      <c r="DU36" s="15">
        <f t="shared" si="33"/>
        <v>98.02187926901644</v>
      </c>
      <c r="DV36" s="15">
        <f t="shared" si="33"/>
        <v>98.18524906779814</v>
      </c>
      <c r="DW36" s="15">
        <f t="shared" si="33"/>
        <v>98.34889114957781</v>
      </c>
      <c r="DX36" s="15">
        <f t="shared" si="33"/>
        <v>98.51280596816045</v>
      </c>
      <c r="DY36" s="15">
        <f t="shared" si="33"/>
        <v>98.67699397810739</v>
      </c>
      <c r="DZ36" s="15">
        <f t="shared" si="33"/>
        <v>98.84145563473757</v>
      </c>
      <c r="EA36" s="15">
        <f t="shared" si="33"/>
        <v>99.0061913941288</v>
      </c>
      <c r="EB36" s="15">
        <f t="shared" si="33"/>
        <v>99.17120171311902</v>
      </c>
      <c r="EC36" s="15">
        <f t="shared" si="34"/>
        <v>99.33648704930755</v>
      </c>
      <c r="ED36" s="15">
        <f t="shared" si="34"/>
        <v>99.5020478610564</v>
      </c>
      <c r="EE36" s="15">
        <f t="shared" si="34"/>
        <v>99.6678846074915</v>
      </c>
      <c r="EF36" s="15">
        <f t="shared" si="34"/>
        <v>99.83399774850399</v>
      </c>
      <c r="EG36" s="15">
        <f t="shared" si="34"/>
        <v>100.0003877447515</v>
      </c>
      <c r="EH36" s="15">
        <f t="shared" si="34"/>
        <v>100.16705505765943</v>
      </c>
      <c r="EI36" s="15">
        <f t="shared" si="34"/>
        <v>100.3340001494222</v>
      </c>
      <c r="EJ36" s="15">
        <f t="shared" si="34"/>
        <v>100.50122348300457</v>
      </c>
      <c r="EK36" s="15">
        <f t="shared" si="34"/>
        <v>100.6687255221429</v>
      </c>
      <c r="EL36" s="15">
        <f t="shared" si="34"/>
        <v>100.83650673134649</v>
      </c>
      <c r="EM36" s="15">
        <f t="shared" si="34"/>
        <v>101.00456757589873</v>
      </c>
      <c r="EN36" s="15">
        <f t="shared" si="34"/>
        <v>101.17290852185857</v>
      </c>
      <c r="EO36" s="15">
        <f t="shared" si="34"/>
        <v>101.34153003606167</v>
      </c>
      <c r="EP36" s="15">
        <f t="shared" si="34"/>
        <v>101.51043258612178</v>
      </c>
      <c r="EQ36" s="15">
        <f t="shared" si="34"/>
        <v>101.67961664043199</v>
      </c>
      <c r="ER36" s="15">
        <f t="shared" si="34"/>
        <v>101.84908266816605</v>
      </c>
      <c r="ES36" s="15">
        <f t="shared" si="35"/>
        <v>102.01883113927965</v>
      </c>
      <c r="ET36" s="15">
        <f t="shared" si="35"/>
        <v>102.18886252451179</v>
      </c>
      <c r="EU36" s="15">
        <f t="shared" si="35"/>
        <v>102.35917729538598</v>
      </c>
      <c r="EV36" s="15">
        <f t="shared" si="35"/>
        <v>102.52977592421162</v>
      </c>
      <c r="EW36" s="15">
        <f t="shared" si="35"/>
        <v>102.70065888408531</v>
      </c>
      <c r="EX36" s="15">
        <f t="shared" si="35"/>
        <v>102.87182664889212</v>
      </c>
      <c r="EY36" s="15">
        <f t="shared" si="35"/>
        <v>103.04327969330694</v>
      </c>
      <c r="EZ36" s="15">
        <f t="shared" si="35"/>
        <v>103.21501849279579</v>
      </c>
      <c r="FA36" s="15">
        <f t="shared" si="35"/>
        <v>103.38704352361712</v>
      </c>
      <c r="FB36" s="15">
        <f t="shared" si="35"/>
        <v>103.55935526282316</v>
      </c>
      <c r="FC36" s="15">
        <f t="shared" si="35"/>
        <v>103.7319541882612</v>
      </c>
      <c r="FD36" s="15">
        <f t="shared" si="35"/>
        <v>103.90484077857496</v>
      </c>
      <c r="FE36" s="15">
        <f t="shared" si="35"/>
        <v>104.07801551320593</v>
      </c>
      <c r="FF36" s="15">
        <f t="shared" si="35"/>
        <v>104.25147887239461</v>
      </c>
      <c r="FG36" s="15">
        <f t="shared" si="35"/>
        <v>104.42523133718194</v>
      </c>
      <c r="FH36" s="15">
        <f t="shared" si="35"/>
        <v>104.59927338941058</v>
      </c>
      <c r="FI36" s="15">
        <f t="shared" si="36"/>
        <v>104.77360551172627</v>
      </c>
      <c r="FJ36" s="15">
        <f t="shared" si="36"/>
        <v>104.94822818757916</v>
      </c>
      <c r="FK36" s="15">
        <f t="shared" si="36"/>
        <v>105.12314190122513</v>
      </c>
      <c r="FL36" s="15">
        <f t="shared" si="36"/>
        <v>105.29834713772718</v>
      </c>
      <c r="FM36" s="15">
        <f t="shared" si="36"/>
        <v>105.47384438295673</v>
      </c>
      <c r="FN36" s="15">
        <f t="shared" si="36"/>
        <v>105.64963412359499</v>
      </c>
      <c r="FO36" s="15">
        <f t="shared" si="36"/>
        <v>105.82571684713432</v>
      </c>
      <c r="FP36" s="15">
        <f t="shared" si="36"/>
        <v>106.00209304187955</v>
      </c>
      <c r="FQ36" s="15">
        <f t="shared" si="36"/>
        <v>106.17876319694935</v>
      </c>
      <c r="FR36" s="15">
        <f t="shared" si="36"/>
        <v>106.3557278022776</v>
      </c>
      <c r="FS36" s="15">
        <f t="shared" si="36"/>
        <v>106.53298734861474</v>
      </c>
      <c r="FT36" s="15">
        <f t="shared" si="36"/>
        <v>106.7105423275291</v>
      </c>
      <c r="FU36" s="15">
        <f t="shared" si="36"/>
        <v>106.88839323140832</v>
      </c>
      <c r="FV36" s="15">
        <f t="shared" si="36"/>
        <v>107.06654055346067</v>
      </c>
      <c r="FW36" s="15">
        <f t="shared" si="36"/>
        <v>107.24498478771645</v>
      </c>
      <c r="FX36" s="15">
        <f t="shared" si="36"/>
        <v>107.42372642902932</v>
      </c>
      <c r="FY36" s="15">
        <f t="shared" si="37"/>
        <v>107.60276597307771</v>
      </c>
      <c r="FZ36" s="15">
        <f t="shared" si="37"/>
        <v>107.78210391636618</v>
      </c>
      <c r="GA36" s="15">
        <f t="shared" si="37"/>
        <v>107.9617407562268</v>
      </c>
      <c r="GB36" s="15">
        <f t="shared" si="37"/>
        <v>108.14167699082051</v>
      </c>
      <c r="GC36" s="15">
        <f t="shared" si="37"/>
        <v>108.32191311913856</v>
      </c>
      <c r="GD36" s="15">
        <f t="shared" si="37"/>
        <v>108.50244964100379</v>
      </c>
      <c r="GE36" s="15">
        <f t="shared" si="37"/>
        <v>108.68328705707214</v>
      </c>
      <c r="GF36" s="15">
        <f t="shared" si="37"/>
        <v>108.86442586883393</v>
      </c>
      <c r="GG36" s="15">
        <f t="shared" si="37"/>
        <v>109.04586657861533</v>
      </c>
      <c r="GH36" s="15">
        <f t="shared" si="37"/>
        <v>109.2276096895797</v>
      </c>
      <c r="GI36" s="15">
        <f t="shared" si="37"/>
        <v>109.409655705729</v>
      </c>
      <c r="GJ36" s="15">
        <f t="shared" si="37"/>
        <v>109.59200513190521</v>
      </c>
      <c r="GK36" s="15">
        <f t="shared" si="37"/>
        <v>109.77465847379172</v>
      </c>
      <c r="GL36" s="15">
        <f t="shared" si="37"/>
        <v>109.9576162379147</v>
      </c>
      <c r="GM36" s="15">
        <f t="shared" si="37"/>
        <v>110.14087893164456</v>
      </c>
      <c r="GN36" s="15">
        <f t="shared" si="37"/>
        <v>110.32444706319731</v>
      </c>
      <c r="GO36" s="15">
        <f t="shared" si="38"/>
        <v>110.50832114163597</v>
      </c>
      <c r="GP36" s="15">
        <f t="shared" si="38"/>
        <v>110.69250167687204</v>
      </c>
      <c r="GQ36" s="15">
        <f t="shared" si="38"/>
        <v>110.87698917966684</v>
      </c>
      <c r="GR36" s="15">
        <f t="shared" si="38"/>
        <v>111.06178416163296</v>
      </c>
      <c r="GS36" s="15">
        <f t="shared" si="38"/>
        <v>111.24688713523568</v>
      </c>
      <c r="GT36" s="15">
        <f t="shared" si="38"/>
        <v>111.43229861379442</v>
      </c>
      <c r="GU36" s="15">
        <f t="shared" si="38"/>
        <v>111.61801911148407</v>
      </c>
      <c r="GV36" s="15">
        <f t="shared" si="38"/>
        <v>111.80404914333656</v>
      </c>
      <c r="GW36" s="15">
        <f t="shared" si="38"/>
        <v>111.99038922524213</v>
      </c>
      <c r="GX36" s="15">
        <f t="shared" si="38"/>
        <v>112.17703987395086</v>
      </c>
      <c r="GY36" s="15">
        <f t="shared" si="38"/>
        <v>112.36400160707412</v>
      </c>
      <c r="GZ36" s="15">
        <f t="shared" si="38"/>
        <v>112.55127494308591</v>
      </c>
      <c r="HA36" s="15">
        <f t="shared" si="38"/>
        <v>112.7388604013244</v>
      </c>
      <c r="HB36" s="15">
        <f t="shared" si="38"/>
        <v>112.92675850199328</v>
      </c>
      <c r="HC36" s="15">
        <f t="shared" si="38"/>
        <v>113.11496976616327</v>
      </c>
      <c r="HD36" s="15">
        <f t="shared" si="38"/>
        <v>113.30349471577355</v>
      </c>
      <c r="HE36" s="15">
        <f t="shared" si="39"/>
        <v>113.49233387363319</v>
      </c>
      <c r="HF36" s="15">
        <f t="shared" si="39"/>
        <v>113.68148776342258</v>
      </c>
      <c r="HG36" s="15">
        <f t="shared" si="39"/>
        <v>113.87095690969495</v>
      </c>
      <c r="HH36" s="15">
        <f t="shared" si="39"/>
        <v>114.06074183787779</v>
      </c>
      <c r="HI36" s="15">
        <f t="shared" si="39"/>
        <v>114.25084307427426</v>
      </c>
      <c r="HJ36" s="15">
        <f t="shared" si="39"/>
        <v>114.44126114606472</v>
      </c>
      <c r="HK36" s="15">
        <f t="shared" si="39"/>
        <v>114.63199658130816</v>
      </c>
      <c r="HL36" s="15">
        <f t="shared" si="39"/>
        <v>114.82304990894367</v>
      </c>
      <c r="HM36" s="15">
        <f t="shared" si="39"/>
        <v>115.01442165879192</v>
      </c>
      <c r="HN36" s="15">
        <f t="shared" si="39"/>
        <v>115.20611236155658</v>
      </c>
      <c r="HO36" s="15">
        <f t="shared" si="39"/>
        <v>115.39812254882584</v>
      </c>
      <c r="HP36" s="15">
        <f t="shared" si="39"/>
        <v>115.59045275307389</v>
      </c>
      <c r="HQ36" s="15">
        <f t="shared" si="39"/>
        <v>115.78310350766235</v>
      </c>
      <c r="HR36" s="15">
        <f t="shared" si="39"/>
        <v>115.97607534684178</v>
      </c>
      <c r="HS36" s="15">
        <f t="shared" si="39"/>
        <v>116.1693688057532</v>
      </c>
      <c r="HT36" s="15">
        <f t="shared" si="39"/>
        <v>116.36298442042946</v>
      </c>
      <c r="HU36" s="15">
        <f t="shared" si="40"/>
        <v>116.55692272779685</v>
      </c>
      <c r="HV36" s="15">
        <f t="shared" si="40"/>
        <v>116.75118426567651</v>
      </c>
      <c r="HW36" s="15">
        <f t="shared" si="40"/>
        <v>116.94576957278598</v>
      </c>
      <c r="HX36" s="15">
        <f t="shared" si="40"/>
        <v>117.14067918874062</v>
      </c>
      <c r="HY36" s="15">
        <f t="shared" si="40"/>
        <v>117.33591365405519</v>
      </c>
      <c r="HZ36" s="15">
        <f t="shared" si="40"/>
        <v>117.53147351014529</v>
      </c>
      <c r="IA36" s="15">
        <f t="shared" si="40"/>
        <v>117.72735929932887</v>
      </c>
      <c r="IB36" s="15">
        <f t="shared" si="40"/>
        <v>117.92357156482775</v>
      </c>
      <c r="IC36" s="15">
        <f t="shared" si="40"/>
        <v>118.12011085076914</v>
      </c>
      <c r="ID36" s="15">
        <f t="shared" si="40"/>
        <v>118.31697770218709</v>
      </c>
      <c r="IE36" s="15">
        <f t="shared" si="40"/>
        <v>118.51417266502408</v>
      </c>
      <c r="IF36" s="15">
        <f t="shared" si="40"/>
        <v>118.71169628613245</v>
      </c>
      <c r="IG36" s="15">
        <f t="shared" si="40"/>
        <v>118.90954911327601</v>
      </c>
      <c r="IH36" s="15">
        <f t="shared" si="40"/>
        <v>119.10773169513148</v>
      </c>
      <c r="II36" s="15">
        <f t="shared" si="40"/>
        <v>119.30624458129003</v>
      </c>
      <c r="IJ36" s="15">
        <f t="shared" si="40"/>
        <v>119.50508832225886</v>
      </c>
      <c r="IK36" s="15">
        <f t="shared" si="41"/>
        <v>119.70426346946263</v>
      </c>
      <c r="IL36" s="15">
        <f t="shared" si="41"/>
        <v>119.90377057524508</v>
      </c>
      <c r="IM36" s="15">
        <f t="shared" si="41"/>
        <v>120.10361019287049</v>
      </c>
      <c r="IN36" s="15">
        <f t="shared" si="41"/>
        <v>120.30378287652528</v>
      </c>
      <c r="IO36" s="15">
        <f t="shared" si="41"/>
        <v>120.50428918131949</v>
      </c>
      <c r="IP36" s="15">
        <f t="shared" si="41"/>
        <v>120.70512966328836</v>
      </c>
      <c r="IQ36" s="15">
        <f t="shared" si="41"/>
        <v>120.90630487939384</v>
      </c>
      <c r="IR36" s="15">
        <f t="shared" si="41"/>
        <v>121.10781538752617</v>
      </c>
      <c r="IS36" s="15">
        <f t="shared" si="41"/>
        <v>121.30966174650538</v>
      </c>
      <c r="IT36" s="15">
        <f t="shared" si="41"/>
        <v>121.5118445160829</v>
      </c>
      <c r="IU36" s="15">
        <f t="shared" si="41"/>
        <v>121.71436425694304</v>
      </c>
      <c r="IV36" s="15">
        <f t="shared" si="41"/>
        <v>121.91722153070462</v>
      </c>
    </row>
    <row r="37" spans="1:256" s="15" customFormat="1" ht="12">
      <c r="A37" s="16" t="s">
        <v>25</v>
      </c>
      <c r="B37" s="16"/>
      <c r="C37" s="15">
        <f>+$B$9/12</f>
        <v>125</v>
      </c>
      <c r="D37" s="15">
        <f t="shared" si="42"/>
        <v>125.20833333333334</v>
      </c>
      <c r="E37" s="15">
        <f>+(1+$B$14/12)*D37</f>
        <v>125.4170138888889</v>
      </c>
      <c r="F37" s="15">
        <f t="shared" si="42"/>
        <v>125.62604224537039</v>
      </c>
      <c r="G37" s="15">
        <f t="shared" si="42"/>
        <v>125.835418982446</v>
      </c>
      <c r="H37" s="15">
        <f t="shared" si="42"/>
        <v>126.04514468075008</v>
      </c>
      <c r="I37" s="15">
        <f t="shared" si="42"/>
        <v>126.25521992188467</v>
      </c>
      <c r="J37" s="15">
        <f t="shared" si="42"/>
        <v>126.46564528842116</v>
      </c>
      <c r="K37" s="15">
        <f t="shared" si="42"/>
        <v>126.67642136390187</v>
      </c>
      <c r="L37" s="15">
        <f t="shared" si="42"/>
        <v>126.88754873284171</v>
      </c>
      <c r="M37" s="15">
        <f t="shared" si="42"/>
        <v>127.09902798072979</v>
      </c>
      <c r="N37" s="15">
        <f t="shared" si="42"/>
        <v>127.31085969403101</v>
      </c>
      <c r="O37" s="15">
        <f t="shared" si="42"/>
        <v>127.52304446018773</v>
      </c>
      <c r="P37" s="15">
        <f t="shared" si="42"/>
        <v>127.73558286762139</v>
      </c>
      <c r="Q37" s="15">
        <f t="shared" si="42"/>
        <v>127.9484755057341</v>
      </c>
      <c r="R37" s="15">
        <f t="shared" si="42"/>
        <v>128.16172296491033</v>
      </c>
      <c r="S37" s="15">
        <f t="shared" si="42"/>
        <v>128.37532583651853</v>
      </c>
      <c r="T37" s="15">
        <f>+(1+$B$14/12)*S37</f>
        <v>128.58928471291273</v>
      </c>
      <c r="U37" s="15">
        <f t="shared" si="27"/>
        <v>128.80360018743426</v>
      </c>
      <c r="V37" s="15">
        <f t="shared" si="27"/>
        <v>129.0182728544133</v>
      </c>
      <c r="W37" s="15">
        <f t="shared" si="27"/>
        <v>129.23330330917068</v>
      </c>
      <c r="X37" s="15">
        <f t="shared" si="27"/>
        <v>129.4486921480193</v>
      </c>
      <c r="Y37" s="15">
        <f t="shared" si="27"/>
        <v>129.66443996826598</v>
      </c>
      <c r="Z37" s="15">
        <f t="shared" si="27"/>
        <v>129.8805473682131</v>
      </c>
      <c r="AA37" s="15">
        <f t="shared" si="27"/>
        <v>130.09701494716012</v>
      </c>
      <c r="AB37" s="15">
        <f t="shared" si="27"/>
        <v>130.31384330540538</v>
      </c>
      <c r="AC37" s="15">
        <f t="shared" si="27"/>
        <v>130.53103304424772</v>
      </c>
      <c r="AD37" s="15">
        <f t="shared" si="27"/>
        <v>130.74858476598814</v>
      </c>
      <c r="AE37" s="15">
        <f t="shared" si="27"/>
        <v>130.96649907393146</v>
      </c>
      <c r="AF37" s="15">
        <f t="shared" si="27"/>
        <v>131.18477657238802</v>
      </c>
      <c r="AG37" s="15">
        <f t="shared" si="27"/>
        <v>131.40341786667534</v>
      </c>
      <c r="AH37" s="15">
        <f t="shared" si="27"/>
        <v>131.6224235631198</v>
      </c>
      <c r="AI37" s="15">
        <f t="shared" si="27"/>
        <v>131.84179426905834</v>
      </c>
      <c r="AJ37" s="15">
        <f t="shared" si="27"/>
        <v>132.0615305928401</v>
      </c>
      <c r="AK37" s="15">
        <f t="shared" si="28"/>
        <v>132.28163314382817</v>
      </c>
      <c r="AL37" s="15">
        <f t="shared" si="28"/>
        <v>132.50210253240124</v>
      </c>
      <c r="AM37" s="15">
        <f t="shared" si="28"/>
        <v>132.72293936995524</v>
      </c>
      <c r="AN37" s="15">
        <f t="shared" si="28"/>
        <v>132.94414426890518</v>
      </c>
      <c r="AO37" s="15">
        <f t="shared" si="28"/>
        <v>133.1657178426867</v>
      </c>
      <c r="AP37" s="15">
        <f t="shared" si="28"/>
        <v>133.38766070575784</v>
      </c>
      <c r="AQ37" s="15">
        <f t="shared" si="28"/>
        <v>133.60997347360077</v>
      </c>
      <c r="AR37" s="15">
        <f t="shared" si="28"/>
        <v>133.83265676272345</v>
      </c>
      <c r="AS37" s="15">
        <f t="shared" si="28"/>
        <v>134.05571119066133</v>
      </c>
      <c r="AT37" s="15">
        <f t="shared" si="28"/>
        <v>134.2791373759791</v>
      </c>
      <c r="AU37" s="15">
        <f t="shared" si="28"/>
        <v>134.5029359382724</v>
      </c>
      <c r="AV37" s="15">
        <f t="shared" si="28"/>
        <v>134.72710749816952</v>
      </c>
      <c r="AW37" s="15">
        <f t="shared" si="28"/>
        <v>134.95165267733313</v>
      </c>
      <c r="AX37" s="15">
        <f t="shared" si="28"/>
        <v>135.17657209846203</v>
      </c>
      <c r="AY37" s="15">
        <f t="shared" si="28"/>
        <v>135.4018663852928</v>
      </c>
      <c r="AZ37" s="15">
        <f t="shared" si="28"/>
        <v>135.62753616260164</v>
      </c>
      <c r="BA37" s="15">
        <f t="shared" si="29"/>
        <v>135.853582056206</v>
      </c>
      <c r="BB37" s="15">
        <f t="shared" si="29"/>
        <v>136.08000469296636</v>
      </c>
      <c r="BC37" s="15">
        <f t="shared" si="29"/>
        <v>136.30680470078798</v>
      </c>
      <c r="BD37" s="15">
        <f t="shared" si="29"/>
        <v>136.53398270862263</v>
      </c>
      <c r="BE37" s="15">
        <f t="shared" si="29"/>
        <v>136.76153934647033</v>
      </c>
      <c r="BF37" s="15">
        <f t="shared" si="29"/>
        <v>136.98947524538113</v>
      </c>
      <c r="BG37" s="15">
        <f t="shared" si="29"/>
        <v>137.21779103745678</v>
      </c>
      <c r="BH37" s="15">
        <f t="shared" si="29"/>
        <v>137.44648735585255</v>
      </c>
      <c r="BI37" s="15">
        <f t="shared" si="29"/>
        <v>137.67556483477898</v>
      </c>
      <c r="BJ37" s="15">
        <f t="shared" si="29"/>
        <v>137.90502410950361</v>
      </c>
      <c r="BK37" s="15">
        <f t="shared" si="29"/>
        <v>138.1348658163528</v>
      </c>
      <c r="BL37" s="15">
        <f t="shared" si="29"/>
        <v>138.3650905927134</v>
      </c>
      <c r="BM37" s="15">
        <f t="shared" si="29"/>
        <v>138.59569907703457</v>
      </c>
      <c r="BN37" s="15">
        <f t="shared" si="29"/>
        <v>138.82669190882962</v>
      </c>
      <c r="BO37" s="15">
        <f t="shared" si="29"/>
        <v>139.05806972867768</v>
      </c>
      <c r="BP37" s="15">
        <f t="shared" si="29"/>
        <v>139.28983317822548</v>
      </c>
      <c r="BQ37" s="15">
        <f t="shared" si="30"/>
        <v>139.5219829001892</v>
      </c>
      <c r="BR37" s="15">
        <f t="shared" si="30"/>
        <v>139.75451953835616</v>
      </c>
      <c r="BS37" s="15">
        <f t="shared" si="30"/>
        <v>139.98744373758677</v>
      </c>
      <c r="BT37" s="15">
        <f t="shared" si="30"/>
        <v>140.2207561438161</v>
      </c>
      <c r="BU37" s="15">
        <f t="shared" si="30"/>
        <v>140.4544574040558</v>
      </c>
      <c r="BV37" s="15">
        <f t="shared" si="30"/>
        <v>140.6885481663959</v>
      </c>
      <c r="BW37" s="15">
        <f t="shared" si="30"/>
        <v>140.92302908000656</v>
      </c>
      <c r="BX37" s="15">
        <f t="shared" si="30"/>
        <v>141.1579007951399</v>
      </c>
      <c r="BY37" s="15">
        <f t="shared" si="30"/>
        <v>141.39316396313183</v>
      </c>
      <c r="BZ37" s="15">
        <f t="shared" si="30"/>
        <v>141.62881923640373</v>
      </c>
      <c r="CA37" s="15">
        <f t="shared" si="30"/>
        <v>141.8648672684644</v>
      </c>
      <c r="CB37" s="15">
        <f t="shared" si="30"/>
        <v>142.10130871391183</v>
      </c>
      <c r="CC37" s="15">
        <f t="shared" si="30"/>
        <v>142.33814422843503</v>
      </c>
      <c r="CD37" s="15">
        <f t="shared" si="30"/>
        <v>142.57537446881577</v>
      </c>
      <c r="CE37" s="15">
        <f t="shared" si="30"/>
        <v>142.81300009293045</v>
      </c>
      <c r="CF37" s="15">
        <f t="shared" si="30"/>
        <v>143.05102175975202</v>
      </c>
      <c r="CG37" s="15">
        <f t="shared" si="31"/>
        <v>143.28944012935162</v>
      </c>
      <c r="CH37" s="15">
        <f t="shared" si="31"/>
        <v>143.52825586290055</v>
      </c>
      <c r="CI37" s="15">
        <f t="shared" si="31"/>
        <v>143.76746962267205</v>
      </c>
      <c r="CJ37" s="15">
        <f t="shared" si="31"/>
        <v>144.00708207204318</v>
      </c>
      <c r="CK37" s="15">
        <f t="shared" si="31"/>
        <v>144.24709387549657</v>
      </c>
      <c r="CL37" s="15">
        <f t="shared" si="31"/>
        <v>144.4875056986224</v>
      </c>
      <c r="CM37" s="15">
        <f t="shared" si="31"/>
        <v>144.72831820812013</v>
      </c>
      <c r="CN37" s="15">
        <f t="shared" si="31"/>
        <v>144.96953207180033</v>
      </c>
      <c r="CO37" s="15">
        <f t="shared" si="31"/>
        <v>145.21114795858668</v>
      </c>
      <c r="CP37" s="15">
        <f t="shared" si="31"/>
        <v>145.45316653851765</v>
      </c>
      <c r="CQ37" s="15">
        <f t="shared" si="31"/>
        <v>145.69558848274852</v>
      </c>
      <c r="CR37" s="15">
        <f t="shared" si="31"/>
        <v>145.9384144635531</v>
      </c>
      <c r="CS37" s="15">
        <f t="shared" si="31"/>
        <v>146.1816451543257</v>
      </c>
      <c r="CT37" s="15">
        <f t="shared" si="31"/>
        <v>146.42528122958294</v>
      </c>
      <c r="CU37" s="15">
        <f t="shared" si="31"/>
        <v>146.66932336496558</v>
      </c>
      <c r="CV37" s="15">
        <f t="shared" si="31"/>
        <v>146.91377223724052</v>
      </c>
      <c r="CW37" s="15">
        <f t="shared" si="32"/>
        <v>147.1586285243026</v>
      </c>
      <c r="CX37" s="15">
        <f t="shared" si="32"/>
        <v>147.40389290517643</v>
      </c>
      <c r="CY37" s="15">
        <f t="shared" si="32"/>
        <v>147.6495660600184</v>
      </c>
      <c r="CZ37" s="15">
        <f t="shared" si="32"/>
        <v>147.89564867011845</v>
      </c>
      <c r="DA37" s="15">
        <f t="shared" si="32"/>
        <v>148.142141417902</v>
      </c>
      <c r="DB37" s="15">
        <f t="shared" si="32"/>
        <v>148.38904498693185</v>
      </c>
      <c r="DC37" s="15">
        <f t="shared" si="32"/>
        <v>148.63636006191007</v>
      </c>
      <c r="DD37" s="15">
        <f t="shared" si="32"/>
        <v>148.88408732867993</v>
      </c>
      <c r="DE37" s="15">
        <f t="shared" si="32"/>
        <v>149.13222747422773</v>
      </c>
      <c r="DF37" s="15">
        <f t="shared" si="32"/>
        <v>149.38078118668477</v>
      </c>
      <c r="DG37" s="15">
        <f t="shared" si="32"/>
        <v>149.62974915532925</v>
      </c>
      <c r="DH37" s="15">
        <f t="shared" si="32"/>
        <v>149.87913207058813</v>
      </c>
      <c r="DI37" s="15">
        <f t="shared" si="32"/>
        <v>150.1289306240391</v>
      </c>
      <c r="DJ37" s="15">
        <f t="shared" si="32"/>
        <v>150.3791455084125</v>
      </c>
      <c r="DK37" s="15">
        <f t="shared" si="32"/>
        <v>150.6297774175932</v>
      </c>
      <c r="DL37" s="15">
        <f t="shared" si="32"/>
        <v>150.88082704662253</v>
      </c>
      <c r="DM37" s="15">
        <f t="shared" si="33"/>
        <v>151.13229509170023</v>
      </c>
      <c r="DN37" s="15">
        <f t="shared" si="33"/>
        <v>151.3841822501864</v>
      </c>
      <c r="DO37" s="15">
        <f t="shared" si="33"/>
        <v>151.63648922060338</v>
      </c>
      <c r="DP37" s="15">
        <f t="shared" si="33"/>
        <v>151.88921670263773</v>
      </c>
      <c r="DQ37" s="15">
        <f t="shared" si="33"/>
        <v>152.14236539714213</v>
      </c>
      <c r="DR37" s="15">
        <f t="shared" si="33"/>
        <v>152.39593600613736</v>
      </c>
      <c r="DS37" s="15">
        <f t="shared" si="33"/>
        <v>152.64992923281426</v>
      </c>
      <c r="DT37" s="15">
        <f t="shared" si="33"/>
        <v>152.90434578153562</v>
      </c>
      <c r="DU37" s="15">
        <f t="shared" si="33"/>
        <v>153.1591863578382</v>
      </c>
      <c r="DV37" s="15">
        <f t="shared" si="33"/>
        <v>153.4144516684346</v>
      </c>
      <c r="DW37" s="15">
        <f t="shared" si="33"/>
        <v>153.67014242121533</v>
      </c>
      <c r="DX37" s="15">
        <f t="shared" si="33"/>
        <v>153.9262593252507</v>
      </c>
      <c r="DY37" s="15">
        <f t="shared" si="33"/>
        <v>154.1828030907928</v>
      </c>
      <c r="DZ37" s="15">
        <f t="shared" si="33"/>
        <v>154.43977442927743</v>
      </c>
      <c r="EA37" s="15">
        <f t="shared" si="33"/>
        <v>154.69717405332625</v>
      </c>
      <c r="EB37" s="15">
        <f t="shared" si="33"/>
        <v>154.95500267674848</v>
      </c>
      <c r="EC37" s="15">
        <f t="shared" si="34"/>
        <v>155.21326101454306</v>
      </c>
      <c r="ED37" s="15">
        <f t="shared" si="34"/>
        <v>155.47194978290065</v>
      </c>
      <c r="EE37" s="15">
        <f t="shared" si="34"/>
        <v>155.7310696992055</v>
      </c>
      <c r="EF37" s="15">
        <f t="shared" si="34"/>
        <v>155.9906214820375</v>
      </c>
      <c r="EG37" s="15">
        <f t="shared" si="34"/>
        <v>156.25060585117424</v>
      </c>
      <c r="EH37" s="15">
        <f t="shared" si="34"/>
        <v>156.51102352759287</v>
      </c>
      <c r="EI37" s="15">
        <f t="shared" si="34"/>
        <v>156.7718752334722</v>
      </c>
      <c r="EJ37" s="15">
        <f t="shared" si="34"/>
        <v>157.03316169219465</v>
      </c>
      <c r="EK37" s="15">
        <f t="shared" si="34"/>
        <v>157.29488362834832</v>
      </c>
      <c r="EL37" s="15">
        <f t="shared" si="34"/>
        <v>157.5570417677289</v>
      </c>
      <c r="EM37" s="15">
        <f t="shared" si="34"/>
        <v>157.8196368373418</v>
      </c>
      <c r="EN37" s="15">
        <f t="shared" si="34"/>
        <v>158.08266956540402</v>
      </c>
      <c r="EO37" s="15">
        <f t="shared" si="34"/>
        <v>158.34614068134636</v>
      </c>
      <c r="EP37" s="15">
        <f t="shared" si="34"/>
        <v>158.61005091581526</v>
      </c>
      <c r="EQ37" s="15">
        <f t="shared" si="34"/>
        <v>158.87440100067496</v>
      </c>
      <c r="ER37" s="15">
        <f t="shared" si="34"/>
        <v>159.13919166900942</v>
      </c>
      <c r="ES37" s="15">
        <f t="shared" si="35"/>
        <v>159.40442365512445</v>
      </c>
      <c r="ET37" s="15">
        <f t="shared" si="35"/>
        <v>159.67009769454967</v>
      </c>
      <c r="EU37" s="15">
        <f t="shared" si="35"/>
        <v>159.9362145240406</v>
      </c>
      <c r="EV37" s="15">
        <f t="shared" si="35"/>
        <v>160.20277488158067</v>
      </c>
      <c r="EW37" s="15">
        <f t="shared" si="35"/>
        <v>160.4697795063833</v>
      </c>
      <c r="EX37" s="15">
        <f t="shared" si="35"/>
        <v>160.73722913889395</v>
      </c>
      <c r="EY37" s="15">
        <f t="shared" si="35"/>
        <v>161.00512452079212</v>
      </c>
      <c r="EZ37" s="15">
        <f t="shared" si="35"/>
        <v>161.27346639499345</v>
      </c>
      <c r="FA37" s="15">
        <f t="shared" si="35"/>
        <v>161.54225550565178</v>
      </c>
      <c r="FB37" s="15">
        <f t="shared" si="35"/>
        <v>161.8114925981612</v>
      </c>
      <c r="FC37" s="15">
        <f t="shared" si="35"/>
        <v>162.08117841915816</v>
      </c>
      <c r="FD37" s="15">
        <f t="shared" si="35"/>
        <v>162.35131371652344</v>
      </c>
      <c r="FE37" s="15">
        <f t="shared" si="35"/>
        <v>162.6218992393843</v>
      </c>
      <c r="FF37" s="15">
        <f t="shared" si="35"/>
        <v>162.89293573811662</v>
      </c>
      <c r="FG37" s="15">
        <f t="shared" si="35"/>
        <v>163.1644239643468</v>
      </c>
      <c r="FH37" s="15">
        <f t="shared" si="35"/>
        <v>163.43636467095405</v>
      </c>
      <c r="FI37" s="15">
        <f t="shared" si="36"/>
        <v>163.7087586120723</v>
      </c>
      <c r="FJ37" s="15">
        <f t="shared" si="36"/>
        <v>163.98160654309243</v>
      </c>
      <c r="FK37" s="15">
        <f t="shared" si="36"/>
        <v>164.25490922066425</v>
      </c>
      <c r="FL37" s="15">
        <f t="shared" si="36"/>
        <v>164.5286674026987</v>
      </c>
      <c r="FM37" s="15">
        <f t="shared" si="36"/>
        <v>164.80288184836985</v>
      </c>
      <c r="FN37" s="15">
        <f t="shared" si="36"/>
        <v>165.07755331811714</v>
      </c>
      <c r="FO37" s="15">
        <f t="shared" si="36"/>
        <v>165.35268257364734</v>
      </c>
      <c r="FP37" s="15">
        <f t="shared" si="36"/>
        <v>165.62827037793676</v>
      </c>
      <c r="FQ37" s="15">
        <f t="shared" si="36"/>
        <v>165.90431749523333</v>
      </c>
      <c r="FR37" s="15">
        <f t="shared" si="36"/>
        <v>166.18082469105872</v>
      </c>
      <c r="FS37" s="15">
        <f t="shared" si="36"/>
        <v>166.4577927322105</v>
      </c>
      <c r="FT37" s="15">
        <f t="shared" si="36"/>
        <v>166.73522238676418</v>
      </c>
      <c r="FU37" s="15">
        <f t="shared" si="36"/>
        <v>167.01311442407547</v>
      </c>
      <c r="FV37" s="15">
        <f t="shared" si="36"/>
        <v>167.29146961478227</v>
      </c>
      <c r="FW37" s="15">
        <f t="shared" si="36"/>
        <v>167.5702887308069</v>
      </c>
      <c r="FX37" s="15">
        <f t="shared" si="36"/>
        <v>167.84957254535826</v>
      </c>
      <c r="FY37" s="15">
        <f t="shared" si="37"/>
        <v>168.12932183293387</v>
      </c>
      <c r="FZ37" s="15">
        <f t="shared" si="37"/>
        <v>168.4095373693221</v>
      </c>
      <c r="GA37" s="15">
        <f t="shared" si="37"/>
        <v>168.6902199316043</v>
      </c>
      <c r="GB37" s="15">
        <f t="shared" si="37"/>
        <v>168.97137029815698</v>
      </c>
      <c r="GC37" s="15">
        <f t="shared" si="37"/>
        <v>169.25298924865393</v>
      </c>
      <c r="GD37" s="15">
        <f t="shared" si="37"/>
        <v>169.53507756406836</v>
      </c>
      <c r="GE37" s="15">
        <f t="shared" si="37"/>
        <v>169.81763602667516</v>
      </c>
      <c r="GF37" s="15">
        <f t="shared" si="37"/>
        <v>170.10066542005296</v>
      </c>
      <c r="GG37" s="15">
        <f t="shared" si="37"/>
        <v>170.3841665290864</v>
      </c>
      <c r="GH37" s="15">
        <f t="shared" si="37"/>
        <v>170.66814013996822</v>
      </c>
      <c r="GI37" s="15">
        <f t="shared" si="37"/>
        <v>170.9525870402015</v>
      </c>
      <c r="GJ37" s="15">
        <f t="shared" si="37"/>
        <v>171.23750801860186</v>
      </c>
      <c r="GK37" s="15">
        <f t="shared" si="37"/>
        <v>171.52290386529953</v>
      </c>
      <c r="GL37" s="15">
        <f t="shared" si="37"/>
        <v>171.8087753717417</v>
      </c>
      <c r="GM37" s="15">
        <f t="shared" si="37"/>
        <v>172.0951233306946</v>
      </c>
      <c r="GN37" s="15">
        <f t="shared" si="37"/>
        <v>172.38194853624577</v>
      </c>
      <c r="GO37" s="15">
        <f t="shared" si="38"/>
        <v>172.6692517838062</v>
      </c>
      <c r="GP37" s="15">
        <f t="shared" si="38"/>
        <v>172.95703387011255</v>
      </c>
      <c r="GQ37" s="15">
        <f t="shared" si="38"/>
        <v>173.2452955932294</v>
      </c>
      <c r="GR37" s="15">
        <f t="shared" si="38"/>
        <v>173.53403775255146</v>
      </c>
      <c r="GS37" s="15">
        <f t="shared" si="38"/>
        <v>173.82326114880573</v>
      </c>
      <c r="GT37" s="15">
        <f t="shared" si="38"/>
        <v>174.11296658405374</v>
      </c>
      <c r="GU37" s="15">
        <f t="shared" si="38"/>
        <v>174.40315486169382</v>
      </c>
      <c r="GV37" s="15">
        <f t="shared" si="38"/>
        <v>174.69382678646332</v>
      </c>
      <c r="GW37" s="15">
        <f t="shared" si="38"/>
        <v>174.98498316444076</v>
      </c>
      <c r="GX37" s="15">
        <f t="shared" si="38"/>
        <v>175.27662480304818</v>
      </c>
      <c r="GY37" s="15">
        <f t="shared" si="38"/>
        <v>175.56875251105328</v>
      </c>
      <c r="GZ37" s="15">
        <f t="shared" si="38"/>
        <v>175.8613670985717</v>
      </c>
      <c r="HA37" s="15">
        <f t="shared" si="38"/>
        <v>176.15446937706932</v>
      </c>
      <c r="HB37" s="15">
        <f t="shared" si="38"/>
        <v>176.44806015936445</v>
      </c>
      <c r="HC37" s="15">
        <f t="shared" si="38"/>
        <v>176.74214025963005</v>
      </c>
      <c r="HD37" s="15">
        <f t="shared" si="38"/>
        <v>177.0367104933961</v>
      </c>
      <c r="HE37" s="15">
        <f t="shared" si="39"/>
        <v>177.33177167755176</v>
      </c>
      <c r="HF37" s="15">
        <f t="shared" si="39"/>
        <v>177.6273246303477</v>
      </c>
      <c r="HG37" s="15">
        <f t="shared" si="39"/>
        <v>177.92337017139826</v>
      </c>
      <c r="HH37" s="15">
        <f t="shared" si="39"/>
        <v>178.21990912168394</v>
      </c>
      <c r="HI37" s="15">
        <f t="shared" si="39"/>
        <v>178.5169423035534</v>
      </c>
      <c r="HJ37" s="15">
        <f t="shared" si="39"/>
        <v>178.814470540726</v>
      </c>
      <c r="HK37" s="15">
        <f t="shared" si="39"/>
        <v>179.11249465829388</v>
      </c>
      <c r="HL37" s="15">
        <f t="shared" si="39"/>
        <v>179.41101548272437</v>
      </c>
      <c r="HM37" s="15">
        <f t="shared" si="39"/>
        <v>179.71003384186224</v>
      </c>
      <c r="HN37" s="15">
        <f t="shared" si="39"/>
        <v>180.00955056493203</v>
      </c>
      <c r="HO37" s="15">
        <f t="shared" si="39"/>
        <v>180.30956648254025</v>
      </c>
      <c r="HP37" s="15">
        <f t="shared" si="39"/>
        <v>180.61008242667782</v>
      </c>
      <c r="HQ37" s="15">
        <f t="shared" si="39"/>
        <v>180.9110992307223</v>
      </c>
      <c r="HR37" s="15">
        <f t="shared" si="39"/>
        <v>181.21261772944018</v>
      </c>
      <c r="HS37" s="15">
        <f t="shared" si="39"/>
        <v>181.51463875898926</v>
      </c>
      <c r="HT37" s="15">
        <f t="shared" si="39"/>
        <v>181.8171631569209</v>
      </c>
      <c r="HU37" s="15">
        <f t="shared" si="40"/>
        <v>182.12019176218246</v>
      </c>
      <c r="HV37" s="15">
        <f t="shared" si="40"/>
        <v>182.42372541511943</v>
      </c>
      <c r="HW37" s="15">
        <f t="shared" si="40"/>
        <v>182.72776495747797</v>
      </c>
      <c r="HX37" s="15">
        <f t="shared" si="40"/>
        <v>183.0323112324071</v>
      </c>
      <c r="HY37" s="15">
        <f t="shared" si="40"/>
        <v>183.3373650844611</v>
      </c>
      <c r="HZ37" s="15">
        <f t="shared" si="40"/>
        <v>183.64292735960188</v>
      </c>
      <c r="IA37" s="15">
        <f t="shared" si="40"/>
        <v>183.94899890520122</v>
      </c>
      <c r="IB37" s="15">
        <f t="shared" si="40"/>
        <v>184.25558057004324</v>
      </c>
      <c r="IC37" s="15">
        <f t="shared" si="40"/>
        <v>184.56267320432664</v>
      </c>
      <c r="ID37" s="15">
        <f t="shared" si="40"/>
        <v>184.87027765966718</v>
      </c>
      <c r="IE37" s="15">
        <f t="shared" si="40"/>
        <v>185.17839478909997</v>
      </c>
      <c r="IF37" s="15">
        <f t="shared" si="40"/>
        <v>185.4870254470818</v>
      </c>
      <c r="IG37" s="15">
        <f t="shared" si="40"/>
        <v>185.79617048949362</v>
      </c>
      <c r="IH37" s="15">
        <f t="shared" si="40"/>
        <v>186.1058307736428</v>
      </c>
      <c r="II37" s="15">
        <f t="shared" si="40"/>
        <v>186.41600715826553</v>
      </c>
      <c r="IJ37" s="15">
        <f t="shared" si="40"/>
        <v>186.72670050352932</v>
      </c>
      <c r="IK37" s="15">
        <f t="shared" si="41"/>
        <v>187.0379116710352</v>
      </c>
      <c r="IL37" s="15">
        <f t="shared" si="41"/>
        <v>187.34964152382028</v>
      </c>
      <c r="IM37" s="15">
        <f t="shared" si="41"/>
        <v>187.66189092636</v>
      </c>
      <c r="IN37" s="15">
        <f t="shared" si="41"/>
        <v>187.9746607445706</v>
      </c>
      <c r="IO37" s="15">
        <f t="shared" si="41"/>
        <v>188.28795184581156</v>
      </c>
      <c r="IP37" s="15">
        <f t="shared" si="41"/>
        <v>188.6017650988879</v>
      </c>
      <c r="IQ37" s="15">
        <f t="shared" si="41"/>
        <v>188.91610137405274</v>
      </c>
      <c r="IR37" s="15">
        <f t="shared" si="41"/>
        <v>189.2309615430095</v>
      </c>
      <c r="IS37" s="15">
        <f t="shared" si="41"/>
        <v>189.54634647891453</v>
      </c>
      <c r="IT37" s="15">
        <f t="shared" si="41"/>
        <v>189.8622570563794</v>
      </c>
      <c r="IU37" s="15">
        <f t="shared" si="41"/>
        <v>190.17869415147337</v>
      </c>
      <c r="IV37" s="15">
        <f t="shared" si="41"/>
        <v>190.49565864172584</v>
      </c>
    </row>
    <row r="38" spans="1:256" s="15" customFormat="1" ht="12">
      <c r="A38" s="16" t="s">
        <v>26</v>
      </c>
      <c r="B38" s="16"/>
      <c r="C38" s="15">
        <f>+$B$8*B27/12</f>
        <v>733.75</v>
      </c>
      <c r="D38" s="15">
        <f aca="true" t="shared" si="43" ref="D38:BO38">+$B$8*C27/12</f>
        <v>734.9729166666667</v>
      </c>
      <c r="E38" s="15">
        <f t="shared" si="43"/>
        <v>736.1978715277778</v>
      </c>
      <c r="F38" s="15">
        <f t="shared" si="43"/>
        <v>737.4248679803242</v>
      </c>
      <c r="G38" s="15">
        <f t="shared" si="43"/>
        <v>738.6539094269582</v>
      </c>
      <c r="H38" s="15">
        <f t="shared" si="43"/>
        <v>739.884999276003</v>
      </c>
      <c r="I38" s="15">
        <f t="shared" si="43"/>
        <v>741.118140941463</v>
      </c>
      <c r="J38" s="15">
        <f t="shared" si="43"/>
        <v>742.3533378430321</v>
      </c>
      <c r="K38" s="15">
        <f t="shared" si="43"/>
        <v>743.590593406104</v>
      </c>
      <c r="L38" s="15">
        <f t="shared" si="43"/>
        <v>744.8299110617809</v>
      </c>
      <c r="M38" s="15">
        <f t="shared" si="43"/>
        <v>746.0712942468839</v>
      </c>
      <c r="N38" s="15">
        <f t="shared" si="43"/>
        <v>747.3147464039621</v>
      </c>
      <c r="O38" s="15">
        <f t="shared" si="43"/>
        <v>748.560270981302</v>
      </c>
      <c r="P38" s="15">
        <f t="shared" si="43"/>
        <v>749.8078714329375</v>
      </c>
      <c r="Q38" s="15">
        <f t="shared" si="43"/>
        <v>751.0575512186591</v>
      </c>
      <c r="R38" s="15">
        <f t="shared" si="43"/>
        <v>752.3093138040235</v>
      </c>
      <c r="S38" s="15">
        <f t="shared" si="43"/>
        <v>753.5631626603636</v>
      </c>
      <c r="T38" s="15">
        <f t="shared" si="43"/>
        <v>754.8191012647975</v>
      </c>
      <c r="U38" s="15">
        <f t="shared" si="43"/>
        <v>756.0771331002388</v>
      </c>
      <c r="V38" s="15">
        <f t="shared" si="43"/>
        <v>757.3372616554058</v>
      </c>
      <c r="W38" s="15">
        <f t="shared" si="43"/>
        <v>758.5994904248315</v>
      </c>
      <c r="X38" s="15">
        <f t="shared" si="43"/>
        <v>759.863822908873</v>
      </c>
      <c r="Y38" s="15">
        <f t="shared" si="43"/>
        <v>761.1302626137211</v>
      </c>
      <c r="Z38" s="15">
        <f t="shared" si="43"/>
        <v>762.3988130514107</v>
      </c>
      <c r="AA38" s="15">
        <f t="shared" si="43"/>
        <v>763.6694777398297</v>
      </c>
      <c r="AB38" s="15">
        <f t="shared" si="43"/>
        <v>764.9422602027295</v>
      </c>
      <c r="AC38" s="15">
        <f t="shared" si="43"/>
        <v>766.2171639697341</v>
      </c>
      <c r="AD38" s="15">
        <f t="shared" si="43"/>
        <v>767.4941925763502</v>
      </c>
      <c r="AE38" s="15">
        <f t="shared" si="43"/>
        <v>768.7733495639776</v>
      </c>
      <c r="AF38" s="15">
        <f t="shared" si="43"/>
        <v>770.0546384799173</v>
      </c>
      <c r="AG38" s="15">
        <f t="shared" si="43"/>
        <v>771.338062877384</v>
      </c>
      <c r="AH38" s="15">
        <f t="shared" si="43"/>
        <v>772.623626315513</v>
      </c>
      <c r="AI38" s="15">
        <f t="shared" si="43"/>
        <v>773.9113323593723</v>
      </c>
      <c r="AJ38" s="15">
        <f t="shared" si="43"/>
        <v>775.2011845799713</v>
      </c>
      <c r="AK38" s="15">
        <f t="shared" si="43"/>
        <v>776.4931865542712</v>
      </c>
      <c r="AL38" s="15">
        <f t="shared" si="43"/>
        <v>777.7873418651951</v>
      </c>
      <c r="AM38" s="15">
        <f t="shared" si="43"/>
        <v>779.0836541016371</v>
      </c>
      <c r="AN38" s="15">
        <f t="shared" si="43"/>
        <v>780.3821268584733</v>
      </c>
      <c r="AO38" s="15">
        <f t="shared" si="43"/>
        <v>781.6827637365706</v>
      </c>
      <c r="AP38" s="15">
        <f t="shared" si="43"/>
        <v>782.9855683427982</v>
      </c>
      <c r="AQ38" s="15">
        <f t="shared" si="43"/>
        <v>784.2905442900361</v>
      </c>
      <c r="AR38" s="15">
        <f t="shared" si="43"/>
        <v>785.5976951971862</v>
      </c>
      <c r="AS38" s="15">
        <f t="shared" si="43"/>
        <v>786.9070246891815</v>
      </c>
      <c r="AT38" s="15">
        <f t="shared" si="43"/>
        <v>788.2185363969969</v>
      </c>
      <c r="AU38" s="15">
        <f t="shared" si="43"/>
        <v>789.5322339576586</v>
      </c>
      <c r="AV38" s="15">
        <f t="shared" si="43"/>
        <v>790.8481210142546</v>
      </c>
      <c r="AW38" s="15">
        <f t="shared" si="43"/>
        <v>792.1662012159451</v>
      </c>
      <c r="AX38" s="15">
        <f t="shared" si="43"/>
        <v>793.4864782179717</v>
      </c>
      <c r="AY38" s="15">
        <f t="shared" si="43"/>
        <v>794.8089556816684</v>
      </c>
      <c r="AZ38" s="15">
        <f t="shared" si="43"/>
        <v>796.1336372744712</v>
      </c>
      <c r="BA38" s="15">
        <f t="shared" si="43"/>
        <v>797.4605266699288</v>
      </c>
      <c r="BB38" s="15">
        <f t="shared" si="43"/>
        <v>798.7896275477119</v>
      </c>
      <c r="BC38" s="15">
        <f t="shared" si="43"/>
        <v>800.1209435936248</v>
      </c>
      <c r="BD38" s="15">
        <f t="shared" si="43"/>
        <v>801.4544784996142</v>
      </c>
      <c r="BE38" s="15">
        <f t="shared" si="43"/>
        <v>802.7902359637802</v>
      </c>
      <c r="BF38" s="15">
        <f t="shared" si="43"/>
        <v>804.1282196903866</v>
      </c>
      <c r="BG38" s="15">
        <f t="shared" si="43"/>
        <v>805.4684333898705</v>
      </c>
      <c r="BH38" s="15">
        <f t="shared" si="43"/>
        <v>806.8108807788536</v>
      </c>
      <c r="BI38" s="15">
        <f t="shared" si="43"/>
        <v>808.1555655801518</v>
      </c>
      <c r="BJ38" s="15">
        <f t="shared" si="43"/>
        <v>809.5024915227855</v>
      </c>
      <c r="BK38" s="15">
        <f t="shared" si="43"/>
        <v>810.8516623419902</v>
      </c>
      <c r="BL38" s="15">
        <f t="shared" si="43"/>
        <v>812.2030817792269</v>
      </c>
      <c r="BM38" s="15">
        <f t="shared" si="43"/>
        <v>813.5567535821923</v>
      </c>
      <c r="BN38" s="15">
        <f t="shared" si="43"/>
        <v>814.9126815048294</v>
      </c>
      <c r="BO38" s="15">
        <f t="shared" si="43"/>
        <v>816.2708693073374</v>
      </c>
      <c r="BP38" s="15">
        <f aca="true" t="shared" si="44" ref="BP38:EA38">+$B$8*BO27/12</f>
        <v>817.631320756183</v>
      </c>
      <c r="BQ38" s="15">
        <f t="shared" si="44"/>
        <v>818.99403962411</v>
      </c>
      <c r="BR38" s="15">
        <f t="shared" si="44"/>
        <v>820.3590296901502</v>
      </c>
      <c r="BS38" s="15">
        <f t="shared" si="44"/>
        <v>821.7262947396339</v>
      </c>
      <c r="BT38" s="15">
        <f t="shared" si="44"/>
        <v>823.0958385641999</v>
      </c>
      <c r="BU38" s="15">
        <f t="shared" si="44"/>
        <v>824.4676649618069</v>
      </c>
      <c r="BV38" s="15">
        <f t="shared" si="44"/>
        <v>825.8417777367434</v>
      </c>
      <c r="BW38" s="15">
        <f t="shared" si="44"/>
        <v>827.2181806996381</v>
      </c>
      <c r="BX38" s="15">
        <f t="shared" si="44"/>
        <v>828.5968776674708</v>
      </c>
      <c r="BY38" s="15">
        <f t="shared" si="44"/>
        <v>829.9778724635834</v>
      </c>
      <c r="BZ38" s="15">
        <f t="shared" si="44"/>
        <v>831.3611689176893</v>
      </c>
      <c r="CA38" s="15">
        <f t="shared" si="44"/>
        <v>832.7467708658854</v>
      </c>
      <c r="CB38" s="15">
        <f t="shared" si="44"/>
        <v>834.1346821506619</v>
      </c>
      <c r="CC38" s="15">
        <f t="shared" si="44"/>
        <v>835.524906620913</v>
      </c>
      <c r="CD38" s="15">
        <f t="shared" si="44"/>
        <v>836.9174481319479</v>
      </c>
      <c r="CE38" s="15">
        <f t="shared" si="44"/>
        <v>838.3123105455014</v>
      </c>
      <c r="CF38" s="15">
        <f t="shared" si="44"/>
        <v>839.7094977297438</v>
      </c>
      <c r="CG38" s="15">
        <f t="shared" si="44"/>
        <v>841.1090135592935</v>
      </c>
      <c r="CH38" s="15">
        <f t="shared" si="44"/>
        <v>842.5108619152256</v>
      </c>
      <c r="CI38" s="15">
        <f t="shared" si="44"/>
        <v>843.9150466850843</v>
      </c>
      <c r="CJ38" s="15">
        <f t="shared" si="44"/>
        <v>845.3215717628929</v>
      </c>
      <c r="CK38" s="15">
        <f t="shared" si="44"/>
        <v>846.7304410491644</v>
      </c>
      <c r="CL38" s="15">
        <f t="shared" si="44"/>
        <v>848.1416584509129</v>
      </c>
      <c r="CM38" s="15">
        <f t="shared" si="44"/>
        <v>849.5552278816645</v>
      </c>
      <c r="CN38" s="15">
        <f t="shared" si="44"/>
        <v>850.9711532614673</v>
      </c>
      <c r="CO38" s="15">
        <f t="shared" si="44"/>
        <v>852.3894385169029</v>
      </c>
      <c r="CP38" s="15">
        <f t="shared" si="44"/>
        <v>853.8100875810978</v>
      </c>
      <c r="CQ38" s="15">
        <f t="shared" si="44"/>
        <v>855.233104393733</v>
      </c>
      <c r="CR38" s="15">
        <f t="shared" si="44"/>
        <v>856.658492901056</v>
      </c>
      <c r="CS38" s="15">
        <f t="shared" si="44"/>
        <v>858.0862570558911</v>
      </c>
      <c r="CT38" s="15">
        <f t="shared" si="44"/>
        <v>859.5164008176511</v>
      </c>
      <c r="CU38" s="15">
        <f t="shared" si="44"/>
        <v>860.948928152347</v>
      </c>
      <c r="CV38" s="15">
        <f t="shared" si="44"/>
        <v>862.3838430326009</v>
      </c>
      <c r="CW38" s="15">
        <f t="shared" si="44"/>
        <v>863.8211494376554</v>
      </c>
      <c r="CX38" s="15">
        <f t="shared" si="44"/>
        <v>865.260851353385</v>
      </c>
      <c r="CY38" s="15">
        <f t="shared" si="44"/>
        <v>866.7029527723072</v>
      </c>
      <c r="CZ38" s="15">
        <f t="shared" si="44"/>
        <v>868.1474576935944</v>
      </c>
      <c r="DA38" s="15">
        <f t="shared" si="44"/>
        <v>869.5943701230836</v>
      </c>
      <c r="DB38" s="15">
        <f t="shared" si="44"/>
        <v>871.0436940732889</v>
      </c>
      <c r="DC38" s="15">
        <f t="shared" si="44"/>
        <v>872.4954335634111</v>
      </c>
      <c r="DD38" s="15">
        <f t="shared" si="44"/>
        <v>873.94959261935</v>
      </c>
      <c r="DE38" s="15">
        <f t="shared" si="44"/>
        <v>875.4061752737157</v>
      </c>
      <c r="DF38" s="15">
        <f t="shared" si="44"/>
        <v>876.8651855658386</v>
      </c>
      <c r="DG38" s="15">
        <f t="shared" si="44"/>
        <v>878.3266275417818</v>
      </c>
      <c r="DH38" s="15">
        <f t="shared" si="44"/>
        <v>879.7905052543514</v>
      </c>
      <c r="DI38" s="15">
        <f t="shared" si="44"/>
        <v>881.2568227631087</v>
      </c>
      <c r="DJ38" s="15">
        <f t="shared" si="44"/>
        <v>882.7255841343805</v>
      </c>
      <c r="DK38" s="15">
        <f t="shared" si="44"/>
        <v>884.1967934412713</v>
      </c>
      <c r="DL38" s="15">
        <f t="shared" si="44"/>
        <v>885.6704547636735</v>
      </c>
      <c r="DM38" s="15">
        <f t="shared" si="44"/>
        <v>887.1465721882796</v>
      </c>
      <c r="DN38" s="15">
        <f t="shared" si="44"/>
        <v>888.6251498085935</v>
      </c>
      <c r="DO38" s="15">
        <f t="shared" si="44"/>
        <v>890.1061917249413</v>
      </c>
      <c r="DP38" s="15">
        <f t="shared" si="44"/>
        <v>891.589702044483</v>
      </c>
      <c r="DQ38" s="15">
        <f t="shared" si="44"/>
        <v>893.0756848812239</v>
      </c>
      <c r="DR38" s="15">
        <f t="shared" si="44"/>
        <v>894.5641443560258</v>
      </c>
      <c r="DS38" s="15">
        <f t="shared" si="44"/>
        <v>896.0550845966194</v>
      </c>
      <c r="DT38" s="15">
        <f t="shared" si="44"/>
        <v>897.5485097376137</v>
      </c>
      <c r="DU38" s="15">
        <f t="shared" si="44"/>
        <v>899.0444239205099</v>
      </c>
      <c r="DV38" s="15">
        <f t="shared" si="44"/>
        <v>900.5428312937107</v>
      </c>
      <c r="DW38" s="15">
        <f t="shared" si="44"/>
        <v>902.0437360125335</v>
      </c>
      <c r="DX38" s="15">
        <f t="shared" si="44"/>
        <v>903.5471422392212</v>
      </c>
      <c r="DY38" s="15">
        <f t="shared" si="44"/>
        <v>905.0530541429533</v>
      </c>
      <c r="DZ38" s="15">
        <f t="shared" si="44"/>
        <v>906.5614758998582</v>
      </c>
      <c r="EA38" s="15">
        <f t="shared" si="44"/>
        <v>908.0724116930247</v>
      </c>
      <c r="EB38" s="15">
        <f aca="true" t="shared" si="45" ref="EB38:GM38">+$B$8*EA27/12</f>
        <v>909.5858657125132</v>
      </c>
      <c r="EC38" s="15">
        <f t="shared" si="45"/>
        <v>911.1018421553673</v>
      </c>
      <c r="ED38" s="15">
        <f t="shared" si="45"/>
        <v>912.6203452256264</v>
      </c>
      <c r="EE38" s="15">
        <f t="shared" si="45"/>
        <v>914.1413791343357</v>
      </c>
      <c r="EF38" s="15">
        <f t="shared" si="45"/>
        <v>915.6649480995596</v>
      </c>
      <c r="EG38" s="15">
        <f t="shared" si="45"/>
        <v>917.1910563463922</v>
      </c>
      <c r="EH38" s="15">
        <f t="shared" si="45"/>
        <v>918.7197081069695</v>
      </c>
      <c r="EI38" s="15">
        <f t="shared" si="45"/>
        <v>920.2509076204814</v>
      </c>
      <c r="EJ38" s="15">
        <f t="shared" si="45"/>
        <v>921.7846591331821</v>
      </c>
      <c r="EK38" s="15">
        <f t="shared" si="45"/>
        <v>923.3209668984041</v>
      </c>
      <c r="EL38" s="15">
        <f t="shared" si="45"/>
        <v>924.8598351765681</v>
      </c>
      <c r="EM38" s="15">
        <f t="shared" si="45"/>
        <v>926.4012682351957</v>
      </c>
      <c r="EN38" s="15">
        <f t="shared" si="45"/>
        <v>927.945270348921</v>
      </c>
      <c r="EO38" s="15">
        <f t="shared" si="45"/>
        <v>929.4918457995026</v>
      </c>
      <c r="EP38" s="15">
        <f t="shared" si="45"/>
        <v>931.0409988758352</v>
      </c>
      <c r="EQ38" s="15">
        <f t="shared" si="45"/>
        <v>932.5927338739616</v>
      </c>
      <c r="ER38" s="15">
        <f t="shared" si="45"/>
        <v>934.147055097085</v>
      </c>
      <c r="ES38" s="15">
        <f t="shared" si="45"/>
        <v>935.70396685558</v>
      </c>
      <c r="ET38" s="15">
        <f t="shared" si="45"/>
        <v>937.2634734670061</v>
      </c>
      <c r="EU38" s="15">
        <f t="shared" si="45"/>
        <v>938.8255792561177</v>
      </c>
      <c r="EV38" s="15">
        <f t="shared" si="45"/>
        <v>940.3902885548781</v>
      </c>
      <c r="EW38" s="15">
        <f t="shared" si="45"/>
        <v>941.9576057024696</v>
      </c>
      <c r="EX38" s="15">
        <f t="shared" si="45"/>
        <v>943.527535045307</v>
      </c>
      <c r="EY38" s="15">
        <f t="shared" si="45"/>
        <v>945.1000809370493</v>
      </c>
      <c r="EZ38" s="15">
        <f t="shared" si="45"/>
        <v>946.6752477386109</v>
      </c>
      <c r="FA38" s="15">
        <f t="shared" si="45"/>
        <v>948.2530398181752</v>
      </c>
      <c r="FB38" s="15">
        <f t="shared" si="45"/>
        <v>949.8334615512057</v>
      </c>
      <c r="FC38" s="15">
        <f t="shared" si="45"/>
        <v>951.4165173204577</v>
      </c>
      <c r="FD38" s="15">
        <f t="shared" si="45"/>
        <v>953.0022115159919</v>
      </c>
      <c r="FE38" s="15">
        <f t="shared" si="45"/>
        <v>954.5905485351853</v>
      </c>
      <c r="FF38" s="15">
        <f t="shared" si="45"/>
        <v>956.181532782744</v>
      </c>
      <c r="FG38" s="15">
        <f t="shared" si="45"/>
        <v>957.7751686707153</v>
      </c>
      <c r="FH38" s="15">
        <f t="shared" si="45"/>
        <v>959.3714606184999</v>
      </c>
      <c r="FI38" s="15">
        <f t="shared" si="45"/>
        <v>960.970413052864</v>
      </c>
      <c r="FJ38" s="15">
        <f t="shared" si="45"/>
        <v>962.5720304079523</v>
      </c>
      <c r="FK38" s="15">
        <f t="shared" si="45"/>
        <v>964.1763171252989</v>
      </c>
      <c r="FL38" s="15">
        <f t="shared" si="45"/>
        <v>965.7832776538412</v>
      </c>
      <c r="FM38" s="15">
        <f t="shared" si="45"/>
        <v>967.3929164499309</v>
      </c>
      <c r="FN38" s="15">
        <f t="shared" si="45"/>
        <v>969.0052379773475</v>
      </c>
      <c r="FO38" s="15">
        <f t="shared" si="45"/>
        <v>970.6202467073099</v>
      </c>
      <c r="FP38" s="15">
        <f t="shared" si="45"/>
        <v>972.2379471184887</v>
      </c>
      <c r="FQ38" s="15">
        <f t="shared" si="45"/>
        <v>973.8583436970194</v>
      </c>
      <c r="FR38" s="15">
        <f t="shared" si="45"/>
        <v>975.4814409365146</v>
      </c>
      <c r="FS38" s="15">
        <f t="shared" si="45"/>
        <v>977.1072433380756</v>
      </c>
      <c r="FT38" s="15">
        <f t="shared" si="45"/>
        <v>978.7357554103058</v>
      </c>
      <c r="FU38" s="15">
        <f t="shared" si="45"/>
        <v>980.3669816693231</v>
      </c>
      <c r="FV38" s="15">
        <f t="shared" si="45"/>
        <v>982.0009266387721</v>
      </c>
      <c r="FW38" s="15">
        <f t="shared" si="45"/>
        <v>983.6375948498367</v>
      </c>
      <c r="FX38" s="15">
        <f t="shared" si="45"/>
        <v>985.276990841253</v>
      </c>
      <c r="FY38" s="15">
        <f t="shared" si="45"/>
        <v>986.9191191593219</v>
      </c>
      <c r="FZ38" s="15">
        <f t="shared" si="45"/>
        <v>988.5639843579207</v>
      </c>
      <c r="GA38" s="15">
        <f t="shared" si="45"/>
        <v>990.2115909985174</v>
      </c>
      <c r="GB38" s="15">
        <f t="shared" si="45"/>
        <v>991.8619436501817</v>
      </c>
      <c r="GC38" s="15">
        <f t="shared" si="45"/>
        <v>993.5150468895987</v>
      </c>
      <c r="GD38" s="15">
        <f t="shared" si="45"/>
        <v>995.1709053010815</v>
      </c>
      <c r="GE38" s="15">
        <f t="shared" si="45"/>
        <v>996.8295234765834</v>
      </c>
      <c r="GF38" s="15">
        <f t="shared" si="45"/>
        <v>998.4909060157111</v>
      </c>
      <c r="GG38" s="15">
        <f t="shared" si="45"/>
        <v>1000.1550575257373</v>
      </c>
      <c r="GH38" s="15">
        <f t="shared" si="45"/>
        <v>1001.8219826216135</v>
      </c>
      <c r="GI38" s="15">
        <f t="shared" si="45"/>
        <v>1003.4916859259829</v>
      </c>
      <c r="GJ38" s="15">
        <f t="shared" si="45"/>
        <v>1005.1641720691928</v>
      </c>
      <c r="GK38" s="15">
        <f t="shared" si="45"/>
        <v>1006.8394456893083</v>
      </c>
      <c r="GL38" s="15">
        <f t="shared" si="45"/>
        <v>1008.5175114321237</v>
      </c>
      <c r="GM38" s="15">
        <f t="shared" si="45"/>
        <v>1010.1983739511774</v>
      </c>
      <c r="GN38" s="15">
        <f aca="true" t="shared" si="46" ref="GN38:IS38">+$B$8*GM27/12</f>
        <v>1011.8820379077628</v>
      </c>
      <c r="GO38" s="15">
        <f t="shared" si="46"/>
        <v>1013.5685079709423</v>
      </c>
      <c r="GP38" s="15">
        <f t="shared" si="46"/>
        <v>1015.2577888175606</v>
      </c>
      <c r="GQ38" s="15">
        <f t="shared" si="46"/>
        <v>1016.9498851322566</v>
      </c>
      <c r="GR38" s="15">
        <f t="shared" si="46"/>
        <v>1018.644801607477</v>
      </c>
      <c r="GS38" s="15">
        <f t="shared" si="46"/>
        <v>1020.3425429434897</v>
      </c>
      <c r="GT38" s="15">
        <f t="shared" si="46"/>
        <v>1022.0431138483955</v>
      </c>
      <c r="GU38" s="15">
        <f t="shared" si="46"/>
        <v>1023.746519038143</v>
      </c>
      <c r="GV38" s="15">
        <f t="shared" si="46"/>
        <v>1025.4527632365398</v>
      </c>
      <c r="GW38" s="15">
        <f t="shared" si="46"/>
        <v>1027.1618511752674</v>
      </c>
      <c r="GX38" s="15">
        <f t="shared" si="46"/>
        <v>1028.873787593893</v>
      </c>
      <c r="GY38" s="15">
        <f t="shared" si="46"/>
        <v>1030.5885772398829</v>
      </c>
      <c r="GZ38" s="15">
        <f t="shared" si="46"/>
        <v>1032.306224868616</v>
      </c>
      <c r="HA38" s="15">
        <f t="shared" si="46"/>
        <v>1034.026735243397</v>
      </c>
      <c r="HB38" s="15">
        <f t="shared" si="46"/>
        <v>1035.7501131354695</v>
      </c>
      <c r="HC38" s="15">
        <f t="shared" si="46"/>
        <v>1037.4763633240286</v>
      </c>
      <c r="HD38" s="15">
        <f t="shared" si="46"/>
        <v>1039.2054905962354</v>
      </c>
      <c r="HE38" s="15">
        <f t="shared" si="46"/>
        <v>1040.9374997472294</v>
      </c>
      <c r="HF38" s="15">
        <f t="shared" si="46"/>
        <v>1042.6723955801415</v>
      </c>
      <c r="HG38" s="15">
        <f t="shared" si="46"/>
        <v>1044.4101829061083</v>
      </c>
      <c r="HH38" s="15">
        <f t="shared" si="46"/>
        <v>1046.1508665442852</v>
      </c>
      <c r="HI38" s="15">
        <f t="shared" si="46"/>
        <v>1047.8944513218592</v>
      </c>
      <c r="HJ38" s="15">
        <f t="shared" si="46"/>
        <v>1049.6409420740622</v>
      </c>
      <c r="HK38" s="15">
        <f t="shared" si="46"/>
        <v>1051.3903436441856</v>
      </c>
      <c r="HL38" s="15">
        <f t="shared" si="46"/>
        <v>1053.1426608835925</v>
      </c>
      <c r="HM38" s="15">
        <f t="shared" si="46"/>
        <v>1054.897898651732</v>
      </c>
      <c r="HN38" s="15">
        <f t="shared" si="46"/>
        <v>1056.6560618161514</v>
      </c>
      <c r="HO38" s="15">
        <f t="shared" si="46"/>
        <v>1058.4171552525117</v>
      </c>
      <c r="HP38" s="15">
        <f t="shared" si="46"/>
        <v>1060.1811838445992</v>
      </c>
      <c r="HQ38" s="15">
        <f t="shared" si="46"/>
        <v>1061.9481524843404</v>
      </c>
      <c r="HR38" s="15">
        <f t="shared" si="46"/>
        <v>1063.7180660718143</v>
      </c>
      <c r="HS38" s="15">
        <f t="shared" si="46"/>
        <v>1065.4909295152675</v>
      </c>
      <c r="HT38" s="15">
        <f t="shared" si="46"/>
        <v>1067.2667477311263</v>
      </c>
      <c r="HU38" s="15">
        <f t="shared" si="46"/>
        <v>1069.0455256440116</v>
      </c>
      <c r="HV38" s="15">
        <f t="shared" si="46"/>
        <v>1070.8272681867518</v>
      </c>
      <c r="HW38" s="15">
        <f t="shared" si="46"/>
        <v>1072.6119803003965</v>
      </c>
      <c r="HX38" s="15">
        <f t="shared" si="46"/>
        <v>1074.3996669342305</v>
      </c>
      <c r="HY38" s="15">
        <f t="shared" si="46"/>
        <v>1076.1903330457874</v>
      </c>
      <c r="HZ38" s="15">
        <f t="shared" si="46"/>
        <v>1077.983983600864</v>
      </c>
      <c r="IA38" s="15">
        <f t="shared" si="46"/>
        <v>1079.780623573532</v>
      </c>
      <c r="IB38" s="15">
        <f t="shared" si="46"/>
        <v>1081.5802579461545</v>
      </c>
      <c r="IC38" s="15">
        <f t="shared" si="46"/>
        <v>1083.382891709398</v>
      </c>
      <c r="ID38" s="15">
        <f t="shared" si="46"/>
        <v>1085.1885298622472</v>
      </c>
      <c r="IE38" s="15">
        <f t="shared" si="46"/>
        <v>1086.9971774120174</v>
      </c>
      <c r="IF38" s="15">
        <f t="shared" si="46"/>
        <v>1088.808839374371</v>
      </c>
      <c r="IG38" s="15">
        <f t="shared" si="46"/>
        <v>1090.6235207733282</v>
      </c>
      <c r="IH38" s="15">
        <f t="shared" si="46"/>
        <v>1092.441226641284</v>
      </c>
      <c r="II38" s="15">
        <f t="shared" si="46"/>
        <v>1094.2619620190194</v>
      </c>
      <c r="IJ38" s="15">
        <f t="shared" si="46"/>
        <v>1096.0857319557178</v>
      </c>
      <c r="IK38" s="15">
        <f t="shared" si="46"/>
        <v>1097.9125415089773</v>
      </c>
      <c r="IL38" s="15">
        <f t="shared" si="46"/>
        <v>1099.7423957448257</v>
      </c>
      <c r="IM38" s="15">
        <f t="shared" si="46"/>
        <v>1101.5752997377338</v>
      </c>
      <c r="IN38" s="15">
        <f t="shared" si="46"/>
        <v>1103.41125857063</v>
      </c>
      <c r="IO38" s="15">
        <f t="shared" si="46"/>
        <v>1105.2502773349145</v>
      </c>
      <c r="IP38" s="15">
        <f t="shared" si="46"/>
        <v>1107.0923611304727</v>
      </c>
      <c r="IQ38" s="15">
        <f t="shared" si="46"/>
        <v>1108.9375150656901</v>
      </c>
      <c r="IR38" s="15">
        <f t="shared" si="46"/>
        <v>1110.7857442574664</v>
      </c>
      <c r="IS38" s="15">
        <f t="shared" si="46"/>
        <v>1112.637053831229</v>
      </c>
      <c r="IT38" s="15">
        <f>+$B$8*IS27/12</f>
        <v>1114.4914489209477</v>
      </c>
      <c r="IU38" s="15">
        <f>+$B$8*IT27/12</f>
        <v>1116.3489346691492</v>
      </c>
      <c r="IV38" s="15">
        <f>+$B$8*IU27/12</f>
        <v>1118.2095162269313</v>
      </c>
    </row>
    <row r="39" spans="1:256" s="15" customFormat="1" ht="12">
      <c r="A39" s="16" t="s">
        <v>27</v>
      </c>
      <c r="B39" s="16"/>
      <c r="C39" s="15">
        <f>+(C31+C38)*$B$13</f>
        <v>920.9486481481483</v>
      </c>
      <c r="D39" s="15">
        <f aca="true" t="shared" si="47" ref="D39:BO39">+(D31+D38)*$B$13</f>
        <v>919.5038400462963</v>
      </c>
      <c r="E39" s="15">
        <f t="shared" si="47"/>
        <v>918.0597310451388</v>
      </c>
      <c r="F39" s="15">
        <f t="shared" si="47"/>
        <v>916.6163223098439</v>
      </c>
      <c r="G39" s="15">
        <f t="shared" si="47"/>
        <v>915.1736150075208</v>
      </c>
      <c r="H39" s="15">
        <f t="shared" si="47"/>
        <v>913.7316103072246</v>
      </c>
      <c r="I39" s="15">
        <f t="shared" si="47"/>
        <v>912.2903093799589</v>
      </c>
      <c r="J39" s="15">
        <f t="shared" si="47"/>
        <v>910.8497133986785</v>
      </c>
      <c r="K39" s="15">
        <f t="shared" si="47"/>
        <v>909.4098235382937</v>
      </c>
      <c r="L39" s="15">
        <f t="shared" si="47"/>
        <v>907.9706409756724</v>
      </c>
      <c r="M39" s="15">
        <f t="shared" si="47"/>
        <v>906.5321668896443</v>
      </c>
      <c r="N39" s="15">
        <f t="shared" si="47"/>
        <v>905.0944024610035</v>
      </c>
      <c r="O39" s="15">
        <f t="shared" si="47"/>
        <v>903.6573488725126</v>
      </c>
      <c r="P39" s="15">
        <f t="shared" si="47"/>
        <v>902.2210073089051</v>
      </c>
      <c r="Q39" s="15">
        <f t="shared" si="47"/>
        <v>900.785378956889</v>
      </c>
      <c r="R39" s="15">
        <f t="shared" si="47"/>
        <v>899.3504650051506</v>
      </c>
      <c r="S39" s="15">
        <f t="shared" si="47"/>
        <v>897.9162666443565</v>
      </c>
      <c r="T39" s="15">
        <f t="shared" si="47"/>
        <v>896.4827850671588</v>
      </c>
      <c r="U39" s="15">
        <f t="shared" si="47"/>
        <v>895.0500214681969</v>
      </c>
      <c r="V39" s="15">
        <f t="shared" si="47"/>
        <v>893.6179770441005</v>
      </c>
      <c r="W39" s="15">
        <f t="shared" si="47"/>
        <v>892.186652993495</v>
      </c>
      <c r="X39" s="15">
        <f t="shared" si="47"/>
        <v>890.7560505170027</v>
      </c>
      <c r="Y39" s="15">
        <f t="shared" si="47"/>
        <v>889.3261708172472</v>
      </c>
      <c r="Z39" s="15">
        <f t="shared" si="47"/>
        <v>887.8970150988562</v>
      </c>
      <c r="AA39" s="15">
        <f t="shared" si="47"/>
        <v>886.4685845684655</v>
      </c>
      <c r="AB39" s="15">
        <f t="shared" si="47"/>
        <v>885.0408804347214</v>
      </c>
      <c r="AC39" s="15">
        <f t="shared" si="47"/>
        <v>883.6139039082856</v>
      </c>
      <c r="AD39" s="15">
        <f t="shared" si="47"/>
        <v>882.1876562018364</v>
      </c>
      <c r="AE39" s="15">
        <f t="shared" si="47"/>
        <v>880.762138530074</v>
      </c>
      <c r="AF39" s="15">
        <f t="shared" si="47"/>
        <v>879.3373521097228</v>
      </c>
      <c r="AG39" s="15">
        <f t="shared" si="47"/>
        <v>877.9132981595354</v>
      </c>
      <c r="AH39" s="15">
        <f t="shared" si="47"/>
        <v>876.4899779002951</v>
      </c>
      <c r="AI39" s="15">
        <f t="shared" si="47"/>
        <v>875.0673925548203</v>
      </c>
      <c r="AJ39" s="15">
        <f t="shared" si="47"/>
        <v>873.6455433479672</v>
      </c>
      <c r="AK39" s="15">
        <f t="shared" si="47"/>
        <v>872.2244315066337</v>
      </c>
      <c r="AL39" s="15">
        <f t="shared" si="47"/>
        <v>870.8040582597621</v>
      </c>
      <c r="AM39" s="15">
        <f t="shared" si="47"/>
        <v>869.3844248383432</v>
      </c>
      <c r="AN39" s="15">
        <f t="shared" si="47"/>
        <v>867.9655324754194</v>
      </c>
      <c r="AO39" s="15">
        <f t="shared" si="47"/>
        <v>866.5473824060881</v>
      </c>
      <c r="AP39" s="15">
        <f t="shared" si="47"/>
        <v>865.1299758675059</v>
      </c>
      <c r="AQ39" s="15">
        <f t="shared" si="47"/>
        <v>863.7133140988898</v>
      </c>
      <c r="AR39" s="15">
        <f t="shared" si="47"/>
        <v>862.2973983415238</v>
      </c>
      <c r="AS39" s="15">
        <f t="shared" si="47"/>
        <v>860.8822298387598</v>
      </c>
      <c r="AT39" s="15">
        <f t="shared" si="47"/>
        <v>859.4678098360218</v>
      </c>
      <c r="AU39" s="15">
        <f t="shared" si="47"/>
        <v>858.0541395808102</v>
      </c>
      <c r="AV39" s="15">
        <f t="shared" si="47"/>
        <v>856.6412203227043</v>
      </c>
      <c r="AW39" s="15">
        <f t="shared" si="47"/>
        <v>855.2290533133655</v>
      </c>
      <c r="AX39" s="15">
        <f t="shared" si="47"/>
        <v>853.8176398065422</v>
      </c>
      <c r="AY39" s="15">
        <f t="shared" si="47"/>
        <v>852.4069810580717</v>
      </c>
      <c r="AZ39" s="15">
        <f t="shared" si="47"/>
        <v>850.9970783258844</v>
      </c>
      <c r="BA39" s="15">
        <f t="shared" si="47"/>
        <v>849.5879328700078</v>
      </c>
      <c r="BB39" s="15">
        <f t="shared" si="47"/>
        <v>848.1795459525689</v>
      </c>
      <c r="BC39" s="15">
        <f t="shared" si="47"/>
        <v>846.7719188377986</v>
      </c>
      <c r="BD39" s="15">
        <f t="shared" si="47"/>
        <v>845.3650527920345</v>
      </c>
      <c r="BE39" s="15">
        <f t="shared" si="47"/>
        <v>843.9589490837249</v>
      </c>
      <c r="BF39" s="15">
        <f t="shared" si="47"/>
        <v>842.5536089834322</v>
      </c>
      <c r="BG39" s="15">
        <f t="shared" si="47"/>
        <v>841.1490337638368</v>
      </c>
      <c r="BH39" s="15">
        <f t="shared" si="47"/>
        <v>839.7452246997394</v>
      </c>
      <c r="BI39" s="15">
        <f t="shared" si="47"/>
        <v>838.3421830680662</v>
      </c>
      <c r="BJ39" s="15">
        <f t="shared" si="47"/>
        <v>836.939910147871</v>
      </c>
      <c r="BK39" s="15">
        <f t="shared" si="47"/>
        <v>835.5384072203398</v>
      </c>
      <c r="BL39" s="15">
        <f t="shared" si="47"/>
        <v>834.1376755687933</v>
      </c>
      <c r="BM39" s="15">
        <f t="shared" si="47"/>
        <v>832.737716478692</v>
      </c>
      <c r="BN39" s="15">
        <f t="shared" si="47"/>
        <v>831.338531237638</v>
      </c>
      <c r="BO39" s="15">
        <f t="shared" si="47"/>
        <v>829.9401211353797</v>
      </c>
      <c r="BP39" s="15">
        <f aca="true" t="shared" si="48" ref="BP39:EA39">+(BP31+BP38)*$B$13</f>
        <v>828.5424874638152</v>
      </c>
      <c r="BQ39" s="15">
        <f t="shared" si="48"/>
        <v>827.1456315169956</v>
      </c>
      <c r="BR39" s="15">
        <f t="shared" si="48"/>
        <v>825.7495545911289</v>
      </c>
      <c r="BS39" s="15">
        <f t="shared" si="48"/>
        <v>824.3542579845833</v>
      </c>
      <c r="BT39" s="15">
        <f t="shared" si="48"/>
        <v>822.959742997891</v>
      </c>
      <c r="BU39" s="15">
        <f t="shared" si="48"/>
        <v>821.5660109337517</v>
      </c>
      <c r="BV39" s="15">
        <f t="shared" si="48"/>
        <v>820.1730630970363</v>
      </c>
      <c r="BW39" s="15">
        <f t="shared" si="48"/>
        <v>818.7809007947908</v>
      </c>
      <c r="BX39" s="15">
        <f t="shared" si="48"/>
        <v>817.3895253362388</v>
      </c>
      <c r="BY39" s="15">
        <f t="shared" si="48"/>
        <v>815.998938032787</v>
      </c>
      <c r="BZ39" s="15">
        <f t="shared" si="48"/>
        <v>814.6091401980267</v>
      </c>
      <c r="CA39" s="15">
        <f t="shared" si="48"/>
        <v>813.2201331477395</v>
      </c>
      <c r="CB39" s="15">
        <f t="shared" si="48"/>
        <v>811.8319181998993</v>
      </c>
      <c r="CC39" s="15">
        <f t="shared" si="48"/>
        <v>810.4444966746769</v>
      </c>
      <c r="CD39" s="15">
        <f t="shared" si="48"/>
        <v>809.0578698944433</v>
      </c>
      <c r="CE39" s="15">
        <f t="shared" si="48"/>
        <v>807.6720391837737</v>
      </c>
      <c r="CF39" s="15">
        <f t="shared" si="48"/>
        <v>806.2870058694505</v>
      </c>
      <c r="CG39" s="15">
        <f t="shared" si="48"/>
        <v>804.9027712804673</v>
      </c>
      <c r="CH39" s="15">
        <f t="shared" si="48"/>
        <v>803.5193367480334</v>
      </c>
      <c r="CI39" s="15">
        <f t="shared" si="48"/>
        <v>802.1367036055766</v>
      </c>
      <c r="CJ39" s="15">
        <f t="shared" si="48"/>
        <v>800.7548731887464</v>
      </c>
      <c r="CK39" s="15">
        <f t="shared" si="48"/>
        <v>799.373846835419</v>
      </c>
      <c r="CL39" s="15">
        <f t="shared" si="48"/>
        <v>797.9936258857002</v>
      </c>
      <c r="CM39" s="15">
        <f t="shared" si="48"/>
        <v>796.6142116819293</v>
      </c>
      <c r="CN39" s="15">
        <f t="shared" si="48"/>
        <v>795.2356055686834</v>
      </c>
      <c r="CO39" s="15">
        <f t="shared" si="48"/>
        <v>793.8578088927793</v>
      </c>
      <c r="CP39" s="15">
        <f t="shared" si="48"/>
        <v>792.4808230032795</v>
      </c>
      <c r="CQ39" s="15">
        <f t="shared" si="48"/>
        <v>791.1046492514948</v>
      </c>
      <c r="CR39" s="15">
        <f t="shared" si="48"/>
        <v>789.7292889909882</v>
      </c>
      <c r="CS39" s="15">
        <f t="shared" si="48"/>
        <v>788.354743577578</v>
      </c>
      <c r="CT39" s="15">
        <f t="shared" si="48"/>
        <v>786.9810143693433</v>
      </c>
      <c r="CU39" s="15">
        <f t="shared" si="48"/>
        <v>785.6081027266255</v>
      </c>
      <c r="CV39" s="15">
        <f t="shared" si="48"/>
        <v>784.2360100120341</v>
      </c>
      <c r="CW39" s="15">
        <f t="shared" si="48"/>
        <v>782.8647375904492</v>
      </c>
      <c r="CX39" s="15">
        <f t="shared" si="48"/>
        <v>781.4942868290259</v>
      </c>
      <c r="CY39" s="15">
        <f t="shared" si="48"/>
        <v>780.1246590971978</v>
      </c>
      <c r="CZ39" s="15">
        <f t="shared" si="48"/>
        <v>778.7558557666807</v>
      </c>
      <c r="DA39" s="15">
        <f t="shared" si="48"/>
        <v>777.387878211477</v>
      </c>
      <c r="DB39" s="15">
        <f t="shared" si="48"/>
        <v>776.0207278078789</v>
      </c>
      <c r="DC39" s="15">
        <f t="shared" si="48"/>
        <v>774.6544059344723</v>
      </c>
      <c r="DD39" s="15">
        <f t="shared" si="48"/>
        <v>773.2889139721408</v>
      </c>
      <c r="DE39" s="15">
        <f t="shared" si="48"/>
        <v>771.9242533040697</v>
      </c>
      <c r="DF39" s="15">
        <f t="shared" si="48"/>
        <v>770.5604253157493</v>
      </c>
      <c r="DG39" s="15">
        <f t="shared" si="48"/>
        <v>769.1974313949795</v>
      </c>
      <c r="DH39" s="15">
        <f t="shared" si="48"/>
        <v>767.8352729318722</v>
      </c>
      <c r="DI39" s="15">
        <f t="shared" si="48"/>
        <v>766.4739513188575</v>
      </c>
      <c r="DJ39" s="15">
        <f t="shared" si="48"/>
        <v>765.1134679506852</v>
      </c>
      <c r="DK39" s="15">
        <f t="shared" si="48"/>
        <v>763.7538242244303</v>
      </c>
      <c r="DL39" s="15">
        <f t="shared" si="48"/>
        <v>762.3950215394957</v>
      </c>
      <c r="DM39" s="15">
        <f t="shared" si="48"/>
        <v>761.037061297617</v>
      </c>
      <c r="DN39" s="15">
        <f t="shared" si="48"/>
        <v>759.6799449028662</v>
      </c>
      <c r="DO39" s="15">
        <f t="shared" si="48"/>
        <v>758.323673761655</v>
      </c>
      <c r="DP39" s="15">
        <f t="shared" si="48"/>
        <v>756.9682492827393</v>
      </c>
      <c r="DQ39" s="15">
        <f t="shared" si="48"/>
        <v>755.6136728772229</v>
      </c>
      <c r="DR39" s="15">
        <f t="shared" si="48"/>
        <v>754.2599459585613</v>
      </c>
      <c r="DS39" s="15">
        <f t="shared" si="48"/>
        <v>752.9070699425664</v>
      </c>
      <c r="DT39" s="15">
        <f t="shared" si="48"/>
        <v>751.555046247409</v>
      </c>
      <c r="DU39" s="15">
        <f t="shared" si="48"/>
        <v>750.2038762936238</v>
      </c>
      <c r="DV39" s="15">
        <f t="shared" si="48"/>
        <v>748.8535615041133</v>
      </c>
      <c r="DW39" s="15">
        <f t="shared" si="48"/>
        <v>747.5041033041509</v>
      </c>
      <c r="DX39" s="15">
        <f t="shared" si="48"/>
        <v>746.1555031213862</v>
      </c>
      <c r="DY39" s="15">
        <f t="shared" si="48"/>
        <v>744.8077623858478</v>
      </c>
      <c r="DZ39" s="15">
        <f t="shared" si="48"/>
        <v>743.4608825299478</v>
      </c>
      <c r="EA39" s="15">
        <f t="shared" si="48"/>
        <v>742.1148649884852</v>
      </c>
      <c r="EB39" s="15">
        <f aca="true" t="shared" si="49" ref="EB39:GM39">+(EB31+EB38)*$B$13</f>
        <v>740.7697111986513</v>
      </c>
      <c r="EC39" s="15">
        <f t="shared" si="49"/>
        <v>739.4254226000318</v>
      </c>
      <c r="ED39" s="15">
        <f t="shared" si="49"/>
        <v>738.0820006346121</v>
      </c>
      <c r="EE39" s="15">
        <f t="shared" si="49"/>
        <v>736.7394467467809</v>
      </c>
      <c r="EF39" s="15">
        <f t="shared" si="49"/>
        <v>735.3977623833342</v>
      </c>
      <c r="EG39" s="15">
        <f t="shared" si="49"/>
        <v>734.0569489934793</v>
      </c>
      <c r="EH39" s="15">
        <f t="shared" si="49"/>
        <v>732.7170080288388</v>
      </c>
      <c r="EI39" s="15">
        <f t="shared" si="49"/>
        <v>731.3779409434547</v>
      </c>
      <c r="EJ39" s="15">
        <f t="shared" si="49"/>
        <v>730.0397491937925</v>
      </c>
      <c r="EK39" s="15">
        <f t="shared" si="49"/>
        <v>728.7024342387451</v>
      </c>
      <c r="EL39" s="15">
        <f t="shared" si="49"/>
        <v>727.3659975396371</v>
      </c>
      <c r="EM39" s="15">
        <f t="shared" si="49"/>
        <v>726.0304405602278</v>
      </c>
      <c r="EN39" s="15">
        <f t="shared" si="49"/>
        <v>724.6957647667168</v>
      </c>
      <c r="EO39" s="15">
        <f t="shared" si="49"/>
        <v>723.3619716277481</v>
      </c>
      <c r="EP39" s="15">
        <f t="shared" si="49"/>
        <v>722.0290626144115</v>
      </c>
      <c r="EQ39" s="15">
        <f t="shared" si="49"/>
        <v>720.6970392002504</v>
      </c>
      <c r="ER39" s="15">
        <f t="shared" si="49"/>
        <v>719.3659028612633</v>
      </c>
      <c r="ES39" s="15">
        <f t="shared" si="49"/>
        <v>718.0356550759084</v>
      </c>
      <c r="ET39" s="15">
        <f t="shared" si="49"/>
        <v>716.706297325109</v>
      </c>
      <c r="EU39" s="15">
        <f t="shared" si="49"/>
        <v>715.3778310922559</v>
      </c>
      <c r="EV39" s="15">
        <f t="shared" si="49"/>
        <v>714.0502578632121</v>
      </c>
      <c r="EW39" s="15">
        <f t="shared" si="49"/>
        <v>712.7235791263174</v>
      </c>
      <c r="EX39" s="15">
        <f t="shared" si="49"/>
        <v>711.3977963723921</v>
      </c>
      <c r="EY39" s="15">
        <f t="shared" si="49"/>
        <v>710.0729110947412</v>
      </c>
      <c r="EZ39" s="15">
        <f t="shared" si="49"/>
        <v>708.7489247891584</v>
      </c>
      <c r="FA39" s="15">
        <f t="shared" si="49"/>
        <v>707.4258389539305</v>
      </c>
      <c r="FB39" s="15">
        <f t="shared" si="49"/>
        <v>706.1036550898415</v>
      </c>
      <c r="FC39" s="15">
        <f t="shared" si="49"/>
        <v>704.7823747001763</v>
      </c>
      <c r="FD39" s="15">
        <f t="shared" si="49"/>
        <v>703.461999290726</v>
      </c>
      <c r="FE39" s="15">
        <f t="shared" si="49"/>
        <v>702.1425303697908</v>
      </c>
      <c r="FF39" s="15">
        <f t="shared" si="49"/>
        <v>700.8239694481849</v>
      </c>
      <c r="FG39" s="15">
        <f t="shared" si="49"/>
        <v>699.5063180392407</v>
      </c>
      <c r="FH39" s="15">
        <f t="shared" si="49"/>
        <v>698.1895776588123</v>
      </c>
      <c r="FI39" s="15">
        <f t="shared" si="49"/>
        <v>696.8737498252806</v>
      </c>
      <c r="FJ39" s="15">
        <f t="shared" si="49"/>
        <v>695.5588360595573</v>
      </c>
      <c r="FK39" s="15">
        <f t="shared" si="49"/>
        <v>694.2448378850887</v>
      </c>
      <c r="FL39" s="15">
        <f t="shared" si="49"/>
        <v>692.9317568278601</v>
      </c>
      <c r="FM39" s="15">
        <f t="shared" si="49"/>
        <v>691.6195944164004</v>
      </c>
      <c r="FN39" s="15">
        <f t="shared" si="49"/>
        <v>690.3083521817858</v>
      </c>
      <c r="FO39" s="15">
        <f t="shared" si="49"/>
        <v>688.9980316576443</v>
      </c>
      <c r="FP39" s="15">
        <f t="shared" si="49"/>
        <v>687.6886343801601</v>
      </c>
      <c r="FQ39" s="15">
        <f t="shared" si="49"/>
        <v>686.3801618880777</v>
      </c>
      <c r="FR39" s="15">
        <f t="shared" si="49"/>
        <v>685.072615722706</v>
      </c>
      <c r="FS39" s="15">
        <f t="shared" si="49"/>
        <v>683.7659974279229</v>
      </c>
      <c r="FT39" s="15">
        <f t="shared" si="49"/>
        <v>682.4603085501794</v>
      </c>
      <c r="FU39" s="15">
        <f t="shared" si="49"/>
        <v>681.1555506385038</v>
      </c>
      <c r="FV39" s="15">
        <f t="shared" si="49"/>
        <v>679.8517252445064</v>
      </c>
      <c r="FW39" s="15">
        <f t="shared" si="49"/>
        <v>678.5488339223829</v>
      </c>
      <c r="FX39" s="15">
        <f t="shared" si="49"/>
        <v>677.2468782289202</v>
      </c>
      <c r="FY39" s="15">
        <f t="shared" si="49"/>
        <v>675.9458597234993</v>
      </c>
      <c r="FZ39" s="15">
        <f t="shared" si="49"/>
        <v>674.6457799681002</v>
      </c>
      <c r="GA39" s="15">
        <f t="shared" si="49"/>
        <v>673.3466405273064</v>
      </c>
      <c r="GB39" s="15">
        <f t="shared" si="49"/>
        <v>672.0484429683087</v>
      </c>
      <c r="GC39" s="15">
        <f t="shared" si="49"/>
        <v>670.7511888609101</v>
      </c>
      <c r="GD39" s="15">
        <f t="shared" si="49"/>
        <v>669.4548797775302</v>
      </c>
      <c r="GE39" s="15">
        <f t="shared" si="49"/>
        <v>668.159517293209</v>
      </c>
      <c r="GF39" s="15">
        <f t="shared" si="49"/>
        <v>666.8651029856112</v>
      </c>
      <c r="GG39" s="15">
        <f t="shared" si="49"/>
        <v>665.5716384350317</v>
      </c>
      <c r="GH39" s="15">
        <f t="shared" si="49"/>
        <v>664.2791252243986</v>
      </c>
      <c r="GI39" s="15">
        <f t="shared" si="49"/>
        <v>662.9875649392789</v>
      </c>
      <c r="GJ39" s="15">
        <f t="shared" si="49"/>
        <v>661.6969591678812</v>
      </c>
      <c r="GK39" s="15">
        <f t="shared" si="49"/>
        <v>660.4073095010624</v>
      </c>
      <c r="GL39" s="15">
        <f t="shared" si="49"/>
        <v>659.1186175323296</v>
      </c>
      <c r="GM39" s="15">
        <f t="shared" si="49"/>
        <v>657.8308848578464</v>
      </c>
      <c r="GN39" s="15">
        <f aca="true" t="shared" si="50" ref="GN39:IV39">+(GN31+GN38)*$B$13</f>
        <v>656.5441130764368</v>
      </c>
      <c r="GO39" s="15">
        <f t="shared" si="50"/>
        <v>655.2583037895888</v>
      </c>
      <c r="GP39" s="15">
        <f t="shared" si="50"/>
        <v>653.9734586014604</v>
      </c>
      <c r="GQ39" s="15">
        <f t="shared" si="50"/>
        <v>652.6895791188825</v>
      </c>
      <c r="GR39" s="15">
        <f t="shared" si="50"/>
        <v>651.4066669513646</v>
      </c>
      <c r="GS39" s="15">
        <f t="shared" si="50"/>
        <v>650.1247237110985</v>
      </c>
      <c r="GT39" s="15">
        <f t="shared" si="50"/>
        <v>648.8437510129627</v>
      </c>
      <c r="GU39" s="15">
        <f t="shared" si="50"/>
        <v>647.5637504745275</v>
      </c>
      <c r="GV39" s="15">
        <f t="shared" si="50"/>
        <v>646.284723716059</v>
      </c>
      <c r="GW39" s="15">
        <f t="shared" si="50"/>
        <v>645.0066723605242</v>
      </c>
      <c r="GX39" s="15">
        <f t="shared" si="50"/>
        <v>643.7295980335942</v>
      </c>
      <c r="GY39" s="15">
        <f t="shared" si="50"/>
        <v>642.4535023636503</v>
      </c>
      <c r="GZ39" s="15">
        <f t="shared" si="50"/>
        <v>641.1783869817873</v>
      </c>
      <c r="HA39" s="15">
        <f t="shared" si="50"/>
        <v>639.9042535218186</v>
      </c>
      <c r="HB39" s="15">
        <f t="shared" si="50"/>
        <v>638.6311036202809</v>
      </c>
      <c r="HC39" s="15">
        <f t="shared" si="50"/>
        <v>637.3589389164382</v>
      </c>
      <c r="HD39" s="15">
        <f t="shared" si="50"/>
        <v>636.0877610522866</v>
      </c>
      <c r="HE39" s="15">
        <f t="shared" si="50"/>
        <v>634.8175716725589</v>
      </c>
      <c r="HF39" s="15">
        <f t="shared" si="50"/>
        <v>633.5483724247293</v>
      </c>
      <c r="HG39" s="15">
        <f t="shared" si="50"/>
        <v>632.2801649590174</v>
      </c>
      <c r="HH39" s="15">
        <f t="shared" si="50"/>
        <v>631.0129509283936</v>
      </c>
      <c r="HI39" s="15">
        <f t="shared" si="50"/>
        <v>629.746731988583</v>
      </c>
      <c r="HJ39" s="15">
        <f t="shared" si="50"/>
        <v>628.4815097980701</v>
      </c>
      <c r="HK39" s="15">
        <f t="shared" si="50"/>
        <v>627.2172860181038</v>
      </c>
      <c r="HL39" s="15">
        <f t="shared" si="50"/>
        <v>625.9540623127019</v>
      </c>
      <c r="HM39" s="15">
        <f t="shared" si="50"/>
        <v>624.6918403486552</v>
      </c>
      <c r="HN39" s="15">
        <f t="shared" si="50"/>
        <v>623.4306217955325</v>
      </c>
      <c r="HO39" s="15">
        <f t="shared" si="50"/>
        <v>622.1704083256857</v>
      </c>
      <c r="HP39" s="15">
        <f t="shared" si="50"/>
        <v>620.9112016142532</v>
      </c>
      <c r="HQ39" s="15">
        <f t="shared" si="50"/>
        <v>619.6530033391658</v>
      </c>
      <c r="HR39" s="15">
        <f t="shared" si="50"/>
        <v>618.3958151811509</v>
      </c>
      <c r="HS39" s="15">
        <f t="shared" si="50"/>
        <v>617.1396388237367</v>
      </c>
      <c r="HT39" s="15">
        <f t="shared" si="50"/>
        <v>615.8844759532578</v>
      </c>
      <c r="HU39" s="15">
        <f t="shared" si="50"/>
        <v>614.630328258859</v>
      </c>
      <c r="HV39" s="15">
        <f t="shared" si="50"/>
        <v>613.3771974325005</v>
      </c>
      <c r="HW39" s="15">
        <f t="shared" si="50"/>
        <v>612.125085168962</v>
      </c>
      <c r="HX39" s="15">
        <f t="shared" si="50"/>
        <v>610.8739931658484</v>
      </c>
      <c r="HY39" s="15">
        <f t="shared" si="50"/>
        <v>609.6239231235941</v>
      </c>
      <c r="HZ39" s="15">
        <f t="shared" si="50"/>
        <v>608.3748767454667</v>
      </c>
      <c r="IA39" s="15">
        <f t="shared" si="50"/>
        <v>607.1268557375734</v>
      </c>
      <c r="IB39" s="15">
        <f t="shared" si="50"/>
        <v>605.8798618088643</v>
      </c>
      <c r="IC39" s="15">
        <f t="shared" si="50"/>
        <v>604.6338966711384</v>
      </c>
      <c r="ID39" s="15">
        <f t="shared" si="50"/>
        <v>603.3889620390471</v>
      </c>
      <c r="IE39" s="15">
        <f t="shared" si="50"/>
        <v>602.1450596300998</v>
      </c>
      <c r="IF39" s="15">
        <f t="shared" si="50"/>
        <v>600.9021911646686</v>
      </c>
      <c r="IG39" s="15">
        <f t="shared" si="50"/>
        <v>599.6603583659924</v>
      </c>
      <c r="IH39" s="15">
        <f t="shared" si="50"/>
        <v>598.4195629601827</v>
      </c>
      <c r="II39" s="15">
        <f t="shared" si="50"/>
        <v>597.1798066762274</v>
      </c>
      <c r="IJ39" s="15">
        <f t="shared" si="50"/>
        <v>595.9410912459965</v>
      </c>
      <c r="IK39" s="15">
        <f t="shared" si="50"/>
        <v>594.7034184042459</v>
      </c>
      <c r="IL39" s="15">
        <f t="shared" si="50"/>
        <v>593.4667898886235</v>
      </c>
      <c r="IM39" s="15">
        <f t="shared" si="50"/>
        <v>592.2312074396724</v>
      </c>
      <c r="IN39" s="15">
        <f t="shared" si="50"/>
        <v>590.9966728008372</v>
      </c>
      <c r="IO39" s="15">
        <f t="shared" si="50"/>
        <v>589.7631877184683</v>
      </c>
      <c r="IP39" s="15">
        <f t="shared" si="50"/>
        <v>588.5307539418262</v>
      </c>
      <c r="IQ39" s="15">
        <f t="shared" si="50"/>
        <v>587.2993732230874</v>
      </c>
      <c r="IR39" s="15">
        <f t="shared" si="50"/>
        <v>586.0690473173481</v>
      </c>
      <c r="IS39" s="15">
        <f t="shared" si="50"/>
        <v>584.8397779826302</v>
      </c>
      <c r="IT39" s="15">
        <f t="shared" si="50"/>
        <v>583.6115669798851</v>
      </c>
      <c r="IU39" s="15">
        <f t="shared" si="50"/>
        <v>582.3844160729998</v>
      </c>
      <c r="IV39" s="15">
        <f t="shared" si="50"/>
        <v>581.1583270288004</v>
      </c>
    </row>
    <row r="40" spans="1:256" s="15" customFormat="1" ht="12">
      <c r="A40" s="16" t="s">
        <v>43</v>
      </c>
      <c r="B40" s="16"/>
      <c r="C40" s="15">
        <f>+C32+C35+C36+C37+C38-C39</f>
        <v>2658.7156935168523</v>
      </c>
      <c r="D40" s="15">
        <f aca="true" t="shared" si="51" ref="D40:BO40">+D32+D35+D36+D37+D38-D39</f>
        <v>2661.925084952037</v>
      </c>
      <c r="E40" s="15">
        <f t="shared" si="51"/>
        <v>2665.1367182587505</v>
      </c>
      <c r="F40" s="15">
        <f t="shared" si="51"/>
        <v>2668.3505971734435</v>
      </c>
      <c r="G40" s="15">
        <f t="shared" si="51"/>
        <v>2671.566725438797</v>
      </c>
      <c r="H40" s="15">
        <f t="shared" si="51"/>
        <v>2674.785106803729</v>
      </c>
      <c r="I40" s="15">
        <f t="shared" si="51"/>
        <v>2678.0057450234044</v>
      </c>
      <c r="J40" s="15">
        <f t="shared" si="51"/>
        <v>2681.2286438592487</v>
      </c>
      <c r="K40" s="15">
        <f t="shared" si="51"/>
        <v>2684.453807078955</v>
      </c>
      <c r="L40" s="15">
        <f t="shared" si="51"/>
        <v>2687.6812384564973</v>
      </c>
      <c r="M40" s="15">
        <f t="shared" si="51"/>
        <v>2690.9109417721374</v>
      </c>
      <c r="N40" s="15">
        <f t="shared" si="51"/>
        <v>2694.1429208124396</v>
      </c>
      <c r="O40" s="15">
        <f t="shared" si="51"/>
        <v>2697.3771793702776</v>
      </c>
      <c r="P40" s="15">
        <f t="shared" si="51"/>
        <v>2700.6137212448484</v>
      </c>
      <c r="Q40" s="15">
        <f t="shared" si="51"/>
        <v>2703.852550241679</v>
      </c>
      <c r="R40" s="15">
        <f t="shared" si="51"/>
        <v>2707.0936701726405</v>
      </c>
      <c r="S40" s="15">
        <f t="shared" si="51"/>
        <v>2710.337084855956</v>
      </c>
      <c r="T40" s="15">
        <f t="shared" si="51"/>
        <v>2713.582798116212</v>
      </c>
      <c r="U40" s="15">
        <f t="shared" si="51"/>
        <v>2716.830813784371</v>
      </c>
      <c r="V40" s="15">
        <f t="shared" si="51"/>
        <v>2720.08113569778</v>
      </c>
      <c r="W40" s="15">
        <f t="shared" si="51"/>
        <v>2723.333767700181</v>
      </c>
      <c r="X40" s="15">
        <f t="shared" si="51"/>
        <v>2726.588713641721</v>
      </c>
      <c r="Y40" s="15">
        <f t="shared" si="51"/>
        <v>2729.845977378966</v>
      </c>
      <c r="Z40" s="15">
        <f t="shared" si="51"/>
        <v>2733.1055627749092</v>
      </c>
      <c r="AA40" s="15">
        <f t="shared" si="51"/>
        <v>2736.3674736989806</v>
      </c>
      <c r="AB40" s="15">
        <f t="shared" si="51"/>
        <v>2739.631714027062</v>
      </c>
      <c r="AC40" s="15">
        <f t="shared" si="51"/>
        <v>2742.898287641493</v>
      </c>
      <c r="AD40" s="15">
        <f t="shared" si="51"/>
        <v>2746.1671984310833</v>
      </c>
      <c r="AE40" s="15">
        <f t="shared" si="51"/>
        <v>2749.438450291126</v>
      </c>
      <c r="AF40" s="15">
        <f t="shared" si="51"/>
        <v>2752.7120471234034</v>
      </c>
      <c r="AG40" s="15">
        <f t="shared" si="51"/>
        <v>2755.9879928362047</v>
      </c>
      <c r="AH40" s="15">
        <f t="shared" si="51"/>
        <v>2759.266291344329</v>
      </c>
      <c r="AI40" s="15">
        <f t="shared" si="51"/>
        <v>2762.546946569104</v>
      </c>
      <c r="AJ40" s="15">
        <f t="shared" si="51"/>
        <v>2765.829962438388</v>
      </c>
      <c r="AK40" s="15">
        <f t="shared" si="51"/>
        <v>2769.115342886591</v>
      </c>
      <c r="AL40" s="15">
        <f t="shared" si="51"/>
        <v>2772.403091854677</v>
      </c>
      <c r="AM40" s="15">
        <f t="shared" si="51"/>
        <v>2775.6932132901784</v>
      </c>
      <c r="AN40" s="15">
        <f t="shared" si="51"/>
        <v>2778.985711147208</v>
      </c>
      <c r="AO40" s="15">
        <f t="shared" si="51"/>
        <v>2782.280589386468</v>
      </c>
      <c r="AP40" s="15">
        <f t="shared" si="51"/>
        <v>2785.577851975263</v>
      </c>
      <c r="AQ40" s="15">
        <f t="shared" si="51"/>
        <v>2788.877502887509</v>
      </c>
      <c r="AR40" s="15">
        <f t="shared" si="51"/>
        <v>2792.1795461037436</v>
      </c>
      <c r="AS40" s="15">
        <f t="shared" si="51"/>
        <v>2795.4839856111416</v>
      </c>
      <c r="AT40" s="15">
        <f t="shared" si="51"/>
        <v>2798.790825403521</v>
      </c>
      <c r="AU40" s="15">
        <f t="shared" si="51"/>
        <v>2802.1000694813574</v>
      </c>
      <c r="AV40" s="15">
        <f t="shared" si="51"/>
        <v>2805.4117218517918</v>
      </c>
      <c r="AW40" s="15">
        <f t="shared" si="51"/>
        <v>2808.725786528646</v>
      </c>
      <c r="AX40" s="15">
        <f t="shared" si="51"/>
        <v>2812.0422675324317</v>
      </c>
      <c r="AY40" s="15">
        <f t="shared" si="51"/>
        <v>2815.361168890359</v>
      </c>
      <c r="AZ40" s="15">
        <f t="shared" si="51"/>
        <v>2818.6824946363517</v>
      </c>
      <c r="BA40" s="15">
        <f t="shared" si="51"/>
        <v>2822.006248811057</v>
      </c>
      <c r="BB40" s="15">
        <f t="shared" si="51"/>
        <v>2825.3324354618558</v>
      </c>
      <c r="BC40" s="15">
        <f t="shared" si="51"/>
        <v>2828.661058642875</v>
      </c>
      <c r="BD40" s="15">
        <f t="shared" si="51"/>
        <v>2831.992122414999</v>
      </c>
      <c r="BE40" s="15">
        <f t="shared" si="51"/>
        <v>2835.3256308458785</v>
      </c>
      <c r="BF40" s="15">
        <f t="shared" si="51"/>
        <v>2838.6615880099457</v>
      </c>
      <c r="BG40" s="15">
        <f t="shared" si="51"/>
        <v>2841.9999979884215</v>
      </c>
      <c r="BH40" s="15">
        <f t="shared" si="51"/>
        <v>2845.340864869331</v>
      </c>
      <c r="BI40" s="15">
        <f t="shared" si="51"/>
        <v>2848.684192747511</v>
      </c>
      <c r="BJ40" s="15">
        <f t="shared" si="51"/>
        <v>2852.029985724624</v>
      </c>
      <c r="BK40" s="15">
        <f t="shared" si="51"/>
        <v>2855.378247909168</v>
      </c>
      <c r="BL40" s="15">
        <f t="shared" si="51"/>
        <v>2858.728983416489</v>
      </c>
      <c r="BM40" s="15">
        <f t="shared" si="51"/>
        <v>2862.0821963687904</v>
      </c>
      <c r="BN40" s="15">
        <f t="shared" si="51"/>
        <v>2865.4378908951485</v>
      </c>
      <c r="BO40" s="15">
        <f t="shared" si="51"/>
        <v>2868.79607113152</v>
      </c>
      <c r="BP40" s="15">
        <f aca="true" t="shared" si="52" ref="BP40:EA40">+BP32+BP35+BP36+BP37+BP38-BP39</f>
        <v>2872.156741220754</v>
      </c>
      <c r="BQ40" s="15">
        <f t="shared" si="52"/>
        <v>2875.5199053126066</v>
      </c>
      <c r="BR40" s="15">
        <f t="shared" si="52"/>
        <v>2878.8855675637483</v>
      </c>
      <c r="BS40" s="15">
        <f t="shared" si="52"/>
        <v>2882.2537321377768</v>
      </c>
      <c r="BT40" s="15">
        <f t="shared" si="52"/>
        <v>2885.624403205231</v>
      </c>
      <c r="BU40" s="15">
        <f t="shared" si="52"/>
        <v>2888.9975849436</v>
      </c>
      <c r="BV40" s="15">
        <f t="shared" si="52"/>
        <v>2892.3732815373364</v>
      </c>
      <c r="BW40" s="15">
        <f t="shared" si="52"/>
        <v>2895.751497177865</v>
      </c>
      <c r="BX40" s="15">
        <f t="shared" si="52"/>
        <v>2899.132236063596</v>
      </c>
      <c r="BY40" s="15">
        <f t="shared" si="52"/>
        <v>2902.5155023999396</v>
      </c>
      <c r="BZ40" s="15">
        <f t="shared" si="52"/>
        <v>2905.9013003993123</v>
      </c>
      <c r="CA40" s="15">
        <f t="shared" si="52"/>
        <v>2909.289634281154</v>
      </c>
      <c r="CB40" s="15">
        <f t="shared" si="52"/>
        <v>2912.680508271934</v>
      </c>
      <c r="CC40" s="15">
        <f t="shared" si="52"/>
        <v>2916.073926605168</v>
      </c>
      <c r="CD40" s="15">
        <f t="shared" si="52"/>
        <v>2919.469893521426</v>
      </c>
      <c r="CE40" s="15">
        <f t="shared" si="52"/>
        <v>2922.8684132683475</v>
      </c>
      <c r="CF40" s="15">
        <f t="shared" si="52"/>
        <v>2926.269490100649</v>
      </c>
      <c r="CG40" s="15">
        <f t="shared" si="52"/>
        <v>2929.6731282801406</v>
      </c>
      <c r="CH40" s="15">
        <f t="shared" si="52"/>
        <v>2933.0793320757343</v>
      </c>
      <c r="CI40" s="15">
        <f t="shared" si="52"/>
        <v>2936.4881057634557</v>
      </c>
      <c r="CJ40" s="15">
        <f t="shared" si="52"/>
        <v>2939.8994536264586</v>
      </c>
      <c r="CK40" s="15">
        <f t="shared" si="52"/>
        <v>2943.3133799550365</v>
      </c>
      <c r="CL40" s="15">
        <f t="shared" si="52"/>
        <v>2946.729889046632</v>
      </c>
      <c r="CM40" s="15">
        <f t="shared" si="52"/>
        <v>2950.148985205848</v>
      </c>
      <c r="CN40" s="15">
        <f t="shared" si="52"/>
        <v>2953.570672744465</v>
      </c>
      <c r="CO40" s="15">
        <f t="shared" si="52"/>
        <v>2956.994955981449</v>
      </c>
      <c r="CP40" s="15">
        <f t="shared" si="52"/>
        <v>2960.4218392429643</v>
      </c>
      <c r="CQ40" s="15">
        <f t="shared" si="52"/>
        <v>2963.8513268623847</v>
      </c>
      <c r="CR40" s="15">
        <f t="shared" si="52"/>
        <v>2967.2834231803063</v>
      </c>
      <c r="CS40" s="15">
        <f t="shared" si="52"/>
        <v>2970.7181325445604</v>
      </c>
      <c r="CT40" s="15">
        <f t="shared" si="52"/>
        <v>2974.1554593102246</v>
      </c>
      <c r="CU40" s="15">
        <f t="shared" si="52"/>
        <v>2977.5954078396326</v>
      </c>
      <c r="CV40" s="15">
        <f t="shared" si="52"/>
        <v>2981.0379825023924</v>
      </c>
      <c r="CW40" s="15">
        <f t="shared" si="52"/>
        <v>2984.4831876753933</v>
      </c>
      <c r="CX40" s="15">
        <f t="shared" si="52"/>
        <v>2987.931027742818</v>
      </c>
      <c r="CY40" s="15">
        <f t="shared" si="52"/>
        <v>2991.3815070961577</v>
      </c>
      <c r="CZ40" s="15">
        <f t="shared" si="52"/>
        <v>2994.834630134222</v>
      </c>
      <c r="DA40" s="15">
        <f t="shared" si="52"/>
        <v>2998.290401263152</v>
      </c>
      <c r="DB40" s="15">
        <f t="shared" si="52"/>
        <v>3001.7488248964332</v>
      </c>
      <c r="DC40" s="15">
        <f t="shared" si="52"/>
        <v>3005.2099054549053</v>
      </c>
      <c r="DD40" s="15">
        <f t="shared" si="52"/>
        <v>3008.673647366777</v>
      </c>
      <c r="DE40" s="15">
        <f t="shared" si="52"/>
        <v>3012.1400550676385</v>
      </c>
      <c r="DF40" s="15">
        <f t="shared" si="52"/>
        <v>3015.60913300047</v>
      </c>
      <c r="DG40" s="15">
        <f t="shared" si="52"/>
        <v>3019.0808856156586</v>
      </c>
      <c r="DH40" s="15">
        <f t="shared" si="52"/>
        <v>3022.555317371009</v>
      </c>
      <c r="DI40" s="15">
        <f t="shared" si="52"/>
        <v>3026.032432731753</v>
      </c>
      <c r="DJ40" s="15">
        <f t="shared" si="52"/>
        <v>3029.512236170568</v>
      </c>
      <c r="DK40" s="15">
        <f t="shared" si="52"/>
        <v>3032.994732167584</v>
      </c>
      <c r="DL40" s="15">
        <f t="shared" si="52"/>
        <v>3036.479925210397</v>
      </c>
      <c r="DM40" s="15">
        <f t="shared" si="52"/>
        <v>3039.9678197940834</v>
      </c>
      <c r="DN40" s="15">
        <f t="shared" si="52"/>
        <v>3043.4584204212124</v>
      </c>
      <c r="DO40" s="15">
        <f t="shared" si="52"/>
        <v>3046.9517316018555</v>
      </c>
      <c r="DP40" s="15">
        <f t="shared" si="52"/>
        <v>3050.447757853603</v>
      </c>
      <c r="DQ40" s="15">
        <f t="shared" si="52"/>
        <v>3053.9465037015702</v>
      </c>
      <c r="DR40" s="15">
        <f t="shared" si="52"/>
        <v>3057.447973678422</v>
      </c>
      <c r="DS40" s="15">
        <f t="shared" si="52"/>
        <v>3060.9521723243706</v>
      </c>
      <c r="DT40" s="15">
        <f t="shared" si="52"/>
        <v>3064.4591041871977</v>
      </c>
      <c r="DU40" s="15">
        <f t="shared" si="52"/>
        <v>3067.9687738222665</v>
      </c>
      <c r="DV40" s="15">
        <f t="shared" si="52"/>
        <v>3071.4811857925274</v>
      </c>
      <c r="DW40" s="15">
        <f t="shared" si="52"/>
        <v>3074.9963446685424</v>
      </c>
      <c r="DX40" s="15">
        <f t="shared" si="52"/>
        <v>3078.5142550284872</v>
      </c>
      <c r="DY40" s="15">
        <f t="shared" si="52"/>
        <v>3082.0349214581674</v>
      </c>
      <c r="DZ40" s="15">
        <f t="shared" si="52"/>
        <v>3085.558348551032</v>
      </c>
      <c r="EA40" s="15">
        <f t="shared" si="52"/>
        <v>3089.084540908188</v>
      </c>
      <c r="EB40" s="15">
        <f aca="true" t="shared" si="53" ref="EB40:GM40">+EB32+EB35+EB36+EB37+EB38-EB39</f>
        <v>3092.6135031384083</v>
      </c>
      <c r="EC40" s="15">
        <f t="shared" si="53"/>
        <v>3096.1452398581478</v>
      </c>
      <c r="ED40" s="15">
        <f t="shared" si="53"/>
        <v>3099.6797556915562</v>
      </c>
      <c r="EE40" s="15">
        <f t="shared" si="53"/>
        <v>3103.2170552704893</v>
      </c>
      <c r="EF40" s="15">
        <f t="shared" si="53"/>
        <v>3106.7571432345235</v>
      </c>
      <c r="EG40" s="15">
        <f t="shared" si="53"/>
        <v>3110.3000242309668</v>
      </c>
      <c r="EH40" s="15">
        <f t="shared" si="53"/>
        <v>3113.8457029148726</v>
      </c>
      <c r="EI40" s="15">
        <f t="shared" si="53"/>
        <v>3117.394183949055</v>
      </c>
      <c r="EJ40" s="15">
        <f t="shared" si="53"/>
        <v>3120.9454720040967</v>
      </c>
      <c r="EK40" s="15">
        <f t="shared" si="53"/>
        <v>3124.4995717583643</v>
      </c>
      <c r="EL40" s="15">
        <f t="shared" si="53"/>
        <v>3128.0564878980267</v>
      </c>
      <c r="EM40" s="15">
        <f t="shared" si="53"/>
        <v>3131.616225117057</v>
      </c>
      <c r="EN40" s="15">
        <f t="shared" si="53"/>
        <v>3135.178788117255</v>
      </c>
      <c r="EO40" s="15">
        <f t="shared" si="53"/>
        <v>3138.7441816082555</v>
      </c>
      <c r="EP40" s="15">
        <f t="shared" si="53"/>
        <v>3142.312410307544</v>
      </c>
      <c r="EQ40" s="15">
        <f t="shared" si="53"/>
        <v>3145.8834789404664</v>
      </c>
      <c r="ER40" s="15">
        <f t="shared" si="53"/>
        <v>3149.4573922402465</v>
      </c>
      <c r="ES40" s="15">
        <f t="shared" si="53"/>
        <v>3153.034154947996</v>
      </c>
      <c r="ET40" s="15">
        <f t="shared" si="53"/>
        <v>3156.6137718127266</v>
      </c>
      <c r="EU40" s="15">
        <f t="shared" si="53"/>
        <v>3160.196247591368</v>
      </c>
      <c r="EV40" s="15">
        <f t="shared" si="53"/>
        <v>3163.781587048776</v>
      </c>
      <c r="EW40" s="15">
        <f t="shared" si="53"/>
        <v>3167.3697949577495</v>
      </c>
      <c r="EX40" s="15">
        <f t="shared" si="53"/>
        <v>3170.9608760990395</v>
      </c>
      <c r="EY40" s="15">
        <f t="shared" si="53"/>
        <v>3174.5548352613678</v>
      </c>
      <c r="EZ40" s="15">
        <f t="shared" si="53"/>
        <v>3178.151677241436</v>
      </c>
      <c r="FA40" s="15">
        <f t="shared" si="53"/>
        <v>3181.7514068439395</v>
      </c>
      <c r="FB40" s="15">
        <f t="shared" si="53"/>
        <v>3185.354028881584</v>
      </c>
      <c r="FC40" s="15">
        <f t="shared" si="53"/>
        <v>3188.9595481750935</v>
      </c>
      <c r="FD40" s="15">
        <f t="shared" si="53"/>
        <v>3192.5679695532267</v>
      </c>
      <c r="FE40" s="15">
        <f t="shared" si="53"/>
        <v>3196.1792978527947</v>
      </c>
      <c r="FF40" s="15">
        <f t="shared" si="53"/>
        <v>3199.793537918663</v>
      </c>
      <c r="FG40" s="15">
        <f t="shared" si="53"/>
        <v>3203.410694603777</v>
      </c>
      <c r="FH40" s="15">
        <f t="shared" si="53"/>
        <v>3207.0307727691684</v>
      </c>
      <c r="FI40" s="15">
        <f t="shared" si="53"/>
        <v>3210.653777283972</v>
      </c>
      <c r="FJ40" s="15">
        <f t="shared" si="53"/>
        <v>3214.2797130254357</v>
      </c>
      <c r="FK40" s="15">
        <f t="shared" si="53"/>
        <v>3217.9085848789373</v>
      </c>
      <c r="FL40" s="15">
        <f t="shared" si="53"/>
        <v>3221.540397737998</v>
      </c>
      <c r="FM40" s="15">
        <f t="shared" si="53"/>
        <v>3225.1751565042928</v>
      </c>
      <c r="FN40" s="15">
        <f t="shared" si="53"/>
        <v>3228.812866087667</v>
      </c>
      <c r="FO40" s="15">
        <f t="shared" si="53"/>
        <v>3232.4535314061486</v>
      </c>
      <c r="FP40" s="15">
        <f t="shared" si="53"/>
        <v>3236.0971573859642</v>
      </c>
      <c r="FQ40" s="15">
        <f t="shared" si="53"/>
        <v>3239.7437489615486</v>
      </c>
      <c r="FR40" s="15">
        <f t="shared" si="53"/>
        <v>3243.3933110755615</v>
      </c>
      <c r="FS40" s="15">
        <f t="shared" si="53"/>
        <v>3247.0458486789003</v>
      </c>
      <c r="FT40" s="15">
        <f t="shared" si="53"/>
        <v>3250.701366730714</v>
      </c>
      <c r="FU40" s="15">
        <f t="shared" si="53"/>
        <v>3254.359870198416</v>
      </c>
      <c r="FV40" s="15">
        <f t="shared" si="53"/>
        <v>3258.0213640577</v>
      </c>
      <c r="FW40" s="15">
        <f t="shared" si="53"/>
        <v>3261.685853292552</v>
      </c>
      <c r="FX40" s="15">
        <f t="shared" si="53"/>
        <v>3265.353342895264</v>
      </c>
      <c r="FY40" s="15">
        <f t="shared" si="53"/>
        <v>3269.023837866451</v>
      </c>
      <c r="FZ40" s="15">
        <f t="shared" si="53"/>
        <v>3272.6973432150585</v>
      </c>
      <c r="GA40" s="15">
        <f t="shared" si="53"/>
        <v>3276.3738639583826</v>
      </c>
      <c r="GB40" s="15">
        <f t="shared" si="53"/>
        <v>3280.0534051220816</v>
      </c>
      <c r="GC40" s="15">
        <f t="shared" si="53"/>
        <v>3283.735971740189</v>
      </c>
      <c r="GD40" s="15">
        <f t="shared" si="53"/>
        <v>3287.4215688551294</v>
      </c>
      <c r="GE40" s="15">
        <f t="shared" si="53"/>
        <v>3291.1102015177303</v>
      </c>
      <c r="GF40" s="15">
        <f t="shared" si="53"/>
        <v>3294.8018747872384</v>
      </c>
      <c r="GG40" s="15">
        <f t="shared" si="53"/>
        <v>3298.4965937313314</v>
      </c>
      <c r="GH40" s="15">
        <f t="shared" si="53"/>
        <v>3302.194363426133</v>
      </c>
      <c r="GI40" s="15">
        <f t="shared" si="53"/>
        <v>3305.8951889562286</v>
      </c>
      <c r="GJ40" s="15">
        <f t="shared" si="53"/>
        <v>3309.5990754146774</v>
      </c>
      <c r="GK40" s="15">
        <f t="shared" si="53"/>
        <v>3313.306027903025</v>
      </c>
      <c r="GL40" s="15">
        <f t="shared" si="53"/>
        <v>3317.0160515313232</v>
      </c>
      <c r="GM40" s="15">
        <f t="shared" si="53"/>
        <v>3320.729151418138</v>
      </c>
      <c r="GN40" s="15">
        <f aca="true" t="shared" si="54" ref="GN40:IV40">+GN32+GN35+GN36+GN37+GN38-GN39</f>
        <v>3324.445332690565</v>
      </c>
      <c r="GO40" s="15">
        <f t="shared" si="54"/>
        <v>3328.1646004842505</v>
      </c>
      <c r="GP40" s="15">
        <f t="shared" si="54"/>
        <v>3331.886959943393</v>
      </c>
      <c r="GQ40" s="15">
        <f t="shared" si="54"/>
        <v>3335.6124162207707</v>
      </c>
      <c r="GR40" s="15">
        <f t="shared" si="54"/>
        <v>3339.340974477747</v>
      </c>
      <c r="GS40" s="15">
        <f t="shared" si="54"/>
        <v>3343.0726398842867</v>
      </c>
      <c r="GT40" s="15">
        <f t="shared" si="54"/>
        <v>3346.807417618973</v>
      </c>
      <c r="GU40" s="15">
        <f t="shared" si="54"/>
        <v>3350.5453128690206</v>
      </c>
      <c r="GV40" s="15">
        <f t="shared" si="54"/>
        <v>3354.2863308302863</v>
      </c>
      <c r="GW40" s="15">
        <f t="shared" si="54"/>
        <v>3358.0304767072894</v>
      </c>
      <c r="GX40" s="15">
        <f t="shared" si="54"/>
        <v>3361.7777557132245</v>
      </c>
      <c r="GY40" s="15">
        <f t="shared" si="54"/>
        <v>3365.528173069971</v>
      </c>
      <c r="GZ40" s="15">
        <f t="shared" si="54"/>
        <v>3369.281734008116</v>
      </c>
      <c r="HA40" s="15">
        <f t="shared" si="54"/>
        <v>3373.038443766959</v>
      </c>
      <c r="HB40" s="15">
        <f t="shared" si="54"/>
        <v>3376.798307594537</v>
      </c>
      <c r="HC40" s="15">
        <f t="shared" si="54"/>
        <v>3380.561330747629</v>
      </c>
      <c r="HD40" s="15">
        <f t="shared" si="54"/>
        <v>3384.3275184917793</v>
      </c>
      <c r="HE40" s="15">
        <f t="shared" si="54"/>
        <v>3388.0968761013055</v>
      </c>
      <c r="HF40" s="15">
        <f t="shared" si="54"/>
        <v>3391.869408859316</v>
      </c>
      <c r="HG40" s="15">
        <f t="shared" si="54"/>
        <v>3395.645122057727</v>
      </c>
      <c r="HH40" s="15">
        <f t="shared" si="54"/>
        <v>3399.4240209972704</v>
      </c>
      <c r="HI40" s="15">
        <f t="shared" si="54"/>
        <v>3403.206110987516</v>
      </c>
      <c r="HJ40" s="15">
        <f t="shared" si="54"/>
        <v>3406.99139734688</v>
      </c>
      <c r="HK40" s="15">
        <f t="shared" si="54"/>
        <v>3410.779885402647</v>
      </c>
      <c r="HL40" s="15">
        <f t="shared" si="54"/>
        <v>3414.5715804909746</v>
      </c>
      <c r="HM40" s="15">
        <f t="shared" si="54"/>
        <v>3418.3664879569187</v>
      </c>
      <c r="HN40" s="15">
        <f t="shared" si="54"/>
        <v>3422.164613154442</v>
      </c>
      <c r="HO40" s="15">
        <f t="shared" si="54"/>
        <v>3425.965961446431</v>
      </c>
      <c r="HP40" s="15">
        <f t="shared" si="54"/>
        <v>3429.770538204709</v>
      </c>
      <c r="HQ40" s="15">
        <f t="shared" si="54"/>
        <v>3433.5783488100533</v>
      </c>
      <c r="HR40" s="15">
        <f t="shared" si="54"/>
        <v>3437.3893986522085</v>
      </c>
      <c r="HS40" s="15">
        <f t="shared" si="54"/>
        <v>3441.203693129903</v>
      </c>
      <c r="HT40" s="15">
        <f t="shared" si="54"/>
        <v>3445.0212376508634</v>
      </c>
      <c r="HU40" s="15">
        <f t="shared" si="54"/>
        <v>3448.842037631828</v>
      </c>
      <c r="HV40" s="15">
        <f t="shared" si="54"/>
        <v>3452.6660984985624</v>
      </c>
      <c r="HW40" s="15">
        <f t="shared" si="54"/>
        <v>3456.493425685878</v>
      </c>
      <c r="HX40" s="15">
        <f t="shared" si="54"/>
        <v>3460.3240246376413</v>
      </c>
      <c r="HY40" s="15">
        <f t="shared" si="54"/>
        <v>3464.157900806793</v>
      </c>
      <c r="HZ40" s="15">
        <f t="shared" si="54"/>
        <v>3467.995059655362</v>
      </c>
      <c r="IA40" s="15">
        <f t="shared" si="54"/>
        <v>3471.8355066544823</v>
      </c>
      <c r="IB40" s="15">
        <f t="shared" si="54"/>
        <v>3475.679247284403</v>
      </c>
      <c r="IC40" s="15">
        <f t="shared" si="54"/>
        <v>3479.5262870345096</v>
      </c>
      <c r="ID40" s="15">
        <f t="shared" si="54"/>
        <v>3483.3766314033355</v>
      </c>
      <c r="IE40" s="15">
        <f t="shared" si="54"/>
        <v>3487.230285898578</v>
      </c>
      <c r="IF40" s="15">
        <f t="shared" si="54"/>
        <v>3491.0872560371154</v>
      </c>
      <c r="IG40" s="15">
        <f t="shared" si="54"/>
        <v>3494.94754734502</v>
      </c>
      <c r="IH40" s="15">
        <f t="shared" si="54"/>
        <v>3498.8111653575734</v>
      </c>
      <c r="II40" s="15">
        <f t="shared" si="54"/>
        <v>3502.678115619283</v>
      </c>
      <c r="IJ40" s="15">
        <f t="shared" si="54"/>
        <v>3506.5484036838975</v>
      </c>
      <c r="IK40" s="15">
        <f t="shared" si="54"/>
        <v>3510.422035114423</v>
      </c>
      <c r="IL40" s="15">
        <f t="shared" si="54"/>
        <v>3514.299015483135</v>
      </c>
      <c r="IM40" s="15">
        <f t="shared" si="54"/>
        <v>3518.179350371598</v>
      </c>
      <c r="IN40" s="15">
        <f t="shared" si="54"/>
        <v>3522.0630453706767</v>
      </c>
      <c r="IO40" s="15">
        <f t="shared" si="54"/>
        <v>3525.950106080557</v>
      </c>
      <c r="IP40" s="15">
        <f t="shared" si="54"/>
        <v>3529.840538110756</v>
      </c>
      <c r="IQ40" s="15">
        <f t="shared" si="54"/>
        <v>3533.73434708014</v>
      </c>
      <c r="IR40" s="15">
        <f t="shared" si="54"/>
        <v>3537.6315386169435</v>
      </c>
      <c r="IS40" s="15">
        <f t="shared" si="54"/>
        <v>3541.5321183587766</v>
      </c>
      <c r="IT40" s="15">
        <f t="shared" si="54"/>
        <v>3545.4360919526503</v>
      </c>
      <c r="IU40" s="15">
        <f t="shared" si="54"/>
        <v>3549.3434650549807</v>
      </c>
      <c r="IV40" s="15">
        <f t="shared" si="54"/>
        <v>3553.2542433316185</v>
      </c>
    </row>
    <row r="41" spans="1:256" s="15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="18" customFormat="1" ht="12">
      <c r="A42" s="17" t="s">
        <v>17</v>
      </c>
    </row>
    <row r="43" spans="1:256" s="15" customFormat="1" ht="12">
      <c r="A43" s="16" t="s">
        <v>18</v>
      </c>
      <c r="B43" s="16"/>
      <c r="C43" s="15">
        <f>+C40</f>
        <v>2658.7156935168523</v>
      </c>
      <c r="D43" s="15">
        <f aca="true" t="shared" si="55" ref="D43:BO43">+D40</f>
        <v>2661.925084952037</v>
      </c>
      <c r="E43" s="15">
        <f t="shared" si="55"/>
        <v>2665.1367182587505</v>
      </c>
      <c r="F43" s="15">
        <f t="shared" si="55"/>
        <v>2668.3505971734435</v>
      </c>
      <c r="G43" s="15">
        <f t="shared" si="55"/>
        <v>2671.566725438797</v>
      </c>
      <c r="H43" s="15">
        <f t="shared" si="55"/>
        <v>2674.785106803729</v>
      </c>
      <c r="I43" s="15">
        <f t="shared" si="55"/>
        <v>2678.0057450234044</v>
      </c>
      <c r="J43" s="15">
        <f t="shared" si="55"/>
        <v>2681.2286438592487</v>
      </c>
      <c r="K43" s="15">
        <f t="shared" si="55"/>
        <v>2684.453807078955</v>
      </c>
      <c r="L43" s="15">
        <f t="shared" si="55"/>
        <v>2687.6812384564973</v>
      </c>
      <c r="M43" s="15">
        <f t="shared" si="55"/>
        <v>2690.9109417721374</v>
      </c>
      <c r="N43" s="15">
        <f t="shared" si="55"/>
        <v>2694.1429208124396</v>
      </c>
      <c r="O43" s="15">
        <f t="shared" si="55"/>
        <v>2697.3771793702776</v>
      </c>
      <c r="P43" s="15">
        <f t="shared" si="55"/>
        <v>2700.6137212448484</v>
      </c>
      <c r="Q43" s="15">
        <f t="shared" si="55"/>
        <v>2703.852550241679</v>
      </c>
      <c r="R43" s="15">
        <f t="shared" si="55"/>
        <v>2707.0936701726405</v>
      </c>
      <c r="S43" s="15">
        <f t="shared" si="55"/>
        <v>2710.337084855956</v>
      </c>
      <c r="T43" s="15">
        <f t="shared" si="55"/>
        <v>2713.582798116212</v>
      </c>
      <c r="U43" s="15">
        <f t="shared" si="55"/>
        <v>2716.830813784371</v>
      </c>
      <c r="V43" s="15">
        <f t="shared" si="55"/>
        <v>2720.08113569778</v>
      </c>
      <c r="W43" s="15">
        <f t="shared" si="55"/>
        <v>2723.333767700181</v>
      </c>
      <c r="X43" s="15">
        <f t="shared" si="55"/>
        <v>2726.588713641721</v>
      </c>
      <c r="Y43" s="15">
        <f t="shared" si="55"/>
        <v>2729.845977378966</v>
      </c>
      <c r="Z43" s="15">
        <f t="shared" si="55"/>
        <v>2733.1055627749092</v>
      </c>
      <c r="AA43" s="15">
        <f t="shared" si="55"/>
        <v>2736.3674736989806</v>
      </c>
      <c r="AB43" s="15">
        <f t="shared" si="55"/>
        <v>2739.631714027062</v>
      </c>
      <c r="AC43" s="15">
        <f t="shared" si="55"/>
        <v>2742.898287641493</v>
      </c>
      <c r="AD43" s="15">
        <f t="shared" si="55"/>
        <v>2746.1671984310833</v>
      </c>
      <c r="AE43" s="15">
        <f t="shared" si="55"/>
        <v>2749.438450291126</v>
      </c>
      <c r="AF43" s="15">
        <f t="shared" si="55"/>
        <v>2752.7120471234034</v>
      </c>
      <c r="AG43" s="15">
        <f t="shared" si="55"/>
        <v>2755.9879928362047</v>
      </c>
      <c r="AH43" s="15">
        <f t="shared" si="55"/>
        <v>2759.266291344329</v>
      </c>
      <c r="AI43" s="15">
        <f t="shared" si="55"/>
        <v>2762.546946569104</v>
      </c>
      <c r="AJ43" s="15">
        <f t="shared" si="55"/>
        <v>2765.829962438388</v>
      </c>
      <c r="AK43" s="15">
        <f t="shared" si="55"/>
        <v>2769.115342886591</v>
      </c>
      <c r="AL43" s="15">
        <f t="shared" si="55"/>
        <v>2772.403091854677</v>
      </c>
      <c r="AM43" s="15">
        <f t="shared" si="55"/>
        <v>2775.6932132901784</v>
      </c>
      <c r="AN43" s="15">
        <f t="shared" si="55"/>
        <v>2778.985711147208</v>
      </c>
      <c r="AO43" s="15">
        <f t="shared" si="55"/>
        <v>2782.280589386468</v>
      </c>
      <c r="AP43" s="15">
        <f t="shared" si="55"/>
        <v>2785.577851975263</v>
      </c>
      <c r="AQ43" s="15">
        <f t="shared" si="55"/>
        <v>2788.877502887509</v>
      </c>
      <c r="AR43" s="15">
        <f t="shared" si="55"/>
        <v>2792.1795461037436</v>
      </c>
      <c r="AS43" s="15">
        <f t="shared" si="55"/>
        <v>2795.4839856111416</v>
      </c>
      <c r="AT43" s="15">
        <f t="shared" si="55"/>
        <v>2798.790825403521</v>
      </c>
      <c r="AU43" s="15">
        <f t="shared" si="55"/>
        <v>2802.1000694813574</v>
      </c>
      <c r="AV43" s="15">
        <f t="shared" si="55"/>
        <v>2805.4117218517918</v>
      </c>
      <c r="AW43" s="15">
        <f t="shared" si="55"/>
        <v>2808.725786528646</v>
      </c>
      <c r="AX43" s="15">
        <f t="shared" si="55"/>
        <v>2812.0422675324317</v>
      </c>
      <c r="AY43" s="15">
        <f t="shared" si="55"/>
        <v>2815.361168890359</v>
      </c>
      <c r="AZ43" s="15">
        <f t="shared" si="55"/>
        <v>2818.6824946363517</v>
      </c>
      <c r="BA43" s="15">
        <f t="shared" si="55"/>
        <v>2822.006248811057</v>
      </c>
      <c r="BB43" s="15">
        <f t="shared" si="55"/>
        <v>2825.3324354618558</v>
      </c>
      <c r="BC43" s="15">
        <f t="shared" si="55"/>
        <v>2828.661058642875</v>
      </c>
      <c r="BD43" s="15">
        <f t="shared" si="55"/>
        <v>2831.992122414999</v>
      </c>
      <c r="BE43" s="15">
        <f t="shared" si="55"/>
        <v>2835.3256308458785</v>
      </c>
      <c r="BF43" s="15">
        <f t="shared" si="55"/>
        <v>2838.6615880099457</v>
      </c>
      <c r="BG43" s="15">
        <f t="shared" si="55"/>
        <v>2841.9999979884215</v>
      </c>
      <c r="BH43" s="15">
        <f t="shared" si="55"/>
        <v>2845.340864869331</v>
      </c>
      <c r="BI43" s="15">
        <f t="shared" si="55"/>
        <v>2848.684192747511</v>
      </c>
      <c r="BJ43" s="15">
        <f t="shared" si="55"/>
        <v>2852.029985724624</v>
      </c>
      <c r="BK43" s="15">
        <f t="shared" si="55"/>
        <v>2855.378247909168</v>
      </c>
      <c r="BL43" s="15">
        <f t="shared" si="55"/>
        <v>2858.728983416489</v>
      </c>
      <c r="BM43" s="15">
        <f t="shared" si="55"/>
        <v>2862.0821963687904</v>
      </c>
      <c r="BN43" s="15">
        <f t="shared" si="55"/>
        <v>2865.4378908951485</v>
      </c>
      <c r="BO43" s="15">
        <f t="shared" si="55"/>
        <v>2868.79607113152</v>
      </c>
      <c r="BP43" s="15">
        <f aca="true" t="shared" si="56" ref="BP43:EA43">+BP40</f>
        <v>2872.156741220754</v>
      </c>
      <c r="BQ43" s="15">
        <f t="shared" si="56"/>
        <v>2875.5199053126066</v>
      </c>
      <c r="BR43" s="15">
        <f t="shared" si="56"/>
        <v>2878.8855675637483</v>
      </c>
      <c r="BS43" s="15">
        <f t="shared" si="56"/>
        <v>2882.2537321377768</v>
      </c>
      <c r="BT43" s="15">
        <f t="shared" si="56"/>
        <v>2885.624403205231</v>
      </c>
      <c r="BU43" s="15">
        <f t="shared" si="56"/>
        <v>2888.9975849436</v>
      </c>
      <c r="BV43" s="15">
        <f t="shared" si="56"/>
        <v>2892.3732815373364</v>
      </c>
      <c r="BW43" s="15">
        <f t="shared" si="56"/>
        <v>2895.751497177865</v>
      </c>
      <c r="BX43" s="15">
        <f t="shared" si="56"/>
        <v>2899.132236063596</v>
      </c>
      <c r="BY43" s="15">
        <f t="shared" si="56"/>
        <v>2902.5155023999396</v>
      </c>
      <c r="BZ43" s="15">
        <f t="shared" si="56"/>
        <v>2905.9013003993123</v>
      </c>
      <c r="CA43" s="15">
        <f t="shared" si="56"/>
        <v>2909.289634281154</v>
      </c>
      <c r="CB43" s="15">
        <f t="shared" si="56"/>
        <v>2912.680508271934</v>
      </c>
      <c r="CC43" s="15">
        <f t="shared" si="56"/>
        <v>2916.073926605168</v>
      </c>
      <c r="CD43" s="15">
        <f t="shared" si="56"/>
        <v>2919.469893521426</v>
      </c>
      <c r="CE43" s="15">
        <f t="shared" si="56"/>
        <v>2922.8684132683475</v>
      </c>
      <c r="CF43" s="15">
        <f t="shared" si="56"/>
        <v>2926.269490100649</v>
      </c>
      <c r="CG43" s="15">
        <f t="shared" si="56"/>
        <v>2929.6731282801406</v>
      </c>
      <c r="CH43" s="15">
        <f t="shared" si="56"/>
        <v>2933.0793320757343</v>
      </c>
      <c r="CI43" s="15">
        <f t="shared" si="56"/>
        <v>2936.4881057634557</v>
      </c>
      <c r="CJ43" s="15">
        <f t="shared" si="56"/>
        <v>2939.8994536264586</v>
      </c>
      <c r="CK43" s="15">
        <f t="shared" si="56"/>
        <v>2943.3133799550365</v>
      </c>
      <c r="CL43" s="15">
        <f t="shared" si="56"/>
        <v>2946.729889046632</v>
      </c>
      <c r="CM43" s="15">
        <f t="shared" si="56"/>
        <v>2950.148985205848</v>
      </c>
      <c r="CN43" s="15">
        <f t="shared" si="56"/>
        <v>2953.570672744465</v>
      </c>
      <c r="CO43" s="15">
        <f t="shared" si="56"/>
        <v>2956.994955981449</v>
      </c>
      <c r="CP43" s="15">
        <f t="shared" si="56"/>
        <v>2960.4218392429643</v>
      </c>
      <c r="CQ43" s="15">
        <f t="shared" si="56"/>
        <v>2963.8513268623847</v>
      </c>
      <c r="CR43" s="15">
        <f t="shared" si="56"/>
        <v>2967.2834231803063</v>
      </c>
      <c r="CS43" s="15">
        <f t="shared" si="56"/>
        <v>2970.7181325445604</v>
      </c>
      <c r="CT43" s="15">
        <f t="shared" si="56"/>
        <v>2974.1554593102246</v>
      </c>
      <c r="CU43" s="15">
        <f t="shared" si="56"/>
        <v>2977.5954078396326</v>
      </c>
      <c r="CV43" s="15">
        <f t="shared" si="56"/>
        <v>2981.0379825023924</v>
      </c>
      <c r="CW43" s="15">
        <f t="shared" si="56"/>
        <v>2984.4831876753933</v>
      </c>
      <c r="CX43" s="15">
        <f t="shared" si="56"/>
        <v>2987.931027742818</v>
      </c>
      <c r="CY43" s="15">
        <f t="shared" si="56"/>
        <v>2991.3815070961577</v>
      </c>
      <c r="CZ43" s="15">
        <f t="shared" si="56"/>
        <v>2994.834630134222</v>
      </c>
      <c r="DA43" s="15">
        <f t="shared" si="56"/>
        <v>2998.290401263152</v>
      </c>
      <c r="DB43" s="15">
        <f t="shared" si="56"/>
        <v>3001.7488248964332</v>
      </c>
      <c r="DC43" s="15">
        <f t="shared" si="56"/>
        <v>3005.2099054549053</v>
      </c>
      <c r="DD43" s="15">
        <f t="shared" si="56"/>
        <v>3008.673647366777</v>
      </c>
      <c r="DE43" s="15">
        <f t="shared" si="56"/>
        <v>3012.1400550676385</v>
      </c>
      <c r="DF43" s="15">
        <f t="shared" si="56"/>
        <v>3015.60913300047</v>
      </c>
      <c r="DG43" s="15">
        <f t="shared" si="56"/>
        <v>3019.0808856156586</v>
      </c>
      <c r="DH43" s="15">
        <f t="shared" si="56"/>
        <v>3022.555317371009</v>
      </c>
      <c r="DI43" s="15">
        <f t="shared" si="56"/>
        <v>3026.032432731753</v>
      </c>
      <c r="DJ43" s="15">
        <f t="shared" si="56"/>
        <v>3029.512236170568</v>
      </c>
      <c r="DK43" s="15">
        <f t="shared" si="56"/>
        <v>3032.994732167584</v>
      </c>
      <c r="DL43" s="15">
        <f t="shared" si="56"/>
        <v>3036.479925210397</v>
      </c>
      <c r="DM43" s="15">
        <f t="shared" si="56"/>
        <v>3039.9678197940834</v>
      </c>
      <c r="DN43" s="15">
        <f t="shared" si="56"/>
        <v>3043.4584204212124</v>
      </c>
      <c r="DO43" s="15">
        <f t="shared" si="56"/>
        <v>3046.9517316018555</v>
      </c>
      <c r="DP43" s="15">
        <f t="shared" si="56"/>
        <v>3050.447757853603</v>
      </c>
      <c r="DQ43" s="15">
        <f t="shared" si="56"/>
        <v>3053.9465037015702</v>
      </c>
      <c r="DR43" s="15">
        <f t="shared" si="56"/>
        <v>3057.447973678422</v>
      </c>
      <c r="DS43" s="15">
        <f t="shared" si="56"/>
        <v>3060.9521723243706</v>
      </c>
      <c r="DT43" s="15">
        <f t="shared" si="56"/>
        <v>3064.4591041871977</v>
      </c>
      <c r="DU43" s="15">
        <f t="shared" si="56"/>
        <v>3067.9687738222665</v>
      </c>
      <c r="DV43" s="15">
        <f t="shared" si="56"/>
        <v>3071.4811857925274</v>
      </c>
      <c r="DW43" s="15">
        <f t="shared" si="56"/>
        <v>3074.9963446685424</v>
      </c>
      <c r="DX43" s="15">
        <f t="shared" si="56"/>
        <v>3078.5142550284872</v>
      </c>
      <c r="DY43" s="15">
        <f t="shared" si="56"/>
        <v>3082.0349214581674</v>
      </c>
      <c r="DZ43" s="15">
        <f t="shared" si="56"/>
        <v>3085.558348551032</v>
      </c>
      <c r="EA43" s="15">
        <f t="shared" si="56"/>
        <v>3089.084540908188</v>
      </c>
      <c r="EB43" s="15">
        <f aca="true" t="shared" si="57" ref="EB43:GM43">+EB40</f>
        <v>3092.6135031384083</v>
      </c>
      <c r="EC43" s="15">
        <f t="shared" si="57"/>
        <v>3096.1452398581478</v>
      </c>
      <c r="ED43" s="15">
        <f t="shared" si="57"/>
        <v>3099.6797556915562</v>
      </c>
      <c r="EE43" s="15">
        <f t="shared" si="57"/>
        <v>3103.2170552704893</v>
      </c>
      <c r="EF43" s="15">
        <f t="shared" si="57"/>
        <v>3106.7571432345235</v>
      </c>
      <c r="EG43" s="15">
        <f t="shared" si="57"/>
        <v>3110.3000242309668</v>
      </c>
      <c r="EH43" s="15">
        <f t="shared" si="57"/>
        <v>3113.8457029148726</v>
      </c>
      <c r="EI43" s="15">
        <f t="shared" si="57"/>
        <v>3117.394183949055</v>
      </c>
      <c r="EJ43" s="15">
        <f t="shared" si="57"/>
        <v>3120.9454720040967</v>
      </c>
      <c r="EK43" s="15">
        <f t="shared" si="57"/>
        <v>3124.4995717583643</v>
      </c>
      <c r="EL43" s="15">
        <f t="shared" si="57"/>
        <v>3128.0564878980267</v>
      </c>
      <c r="EM43" s="15">
        <f t="shared" si="57"/>
        <v>3131.616225117057</v>
      </c>
      <c r="EN43" s="15">
        <f t="shared" si="57"/>
        <v>3135.178788117255</v>
      </c>
      <c r="EO43" s="15">
        <f t="shared" si="57"/>
        <v>3138.7441816082555</v>
      </c>
      <c r="EP43" s="15">
        <f t="shared" si="57"/>
        <v>3142.312410307544</v>
      </c>
      <c r="EQ43" s="15">
        <f t="shared" si="57"/>
        <v>3145.8834789404664</v>
      </c>
      <c r="ER43" s="15">
        <f t="shared" si="57"/>
        <v>3149.4573922402465</v>
      </c>
      <c r="ES43" s="15">
        <f t="shared" si="57"/>
        <v>3153.034154947996</v>
      </c>
      <c r="ET43" s="15">
        <f t="shared" si="57"/>
        <v>3156.6137718127266</v>
      </c>
      <c r="EU43" s="15">
        <f t="shared" si="57"/>
        <v>3160.196247591368</v>
      </c>
      <c r="EV43" s="15">
        <f t="shared" si="57"/>
        <v>3163.781587048776</v>
      </c>
      <c r="EW43" s="15">
        <f t="shared" si="57"/>
        <v>3167.3697949577495</v>
      </c>
      <c r="EX43" s="15">
        <f t="shared" si="57"/>
        <v>3170.9608760990395</v>
      </c>
      <c r="EY43" s="15">
        <f t="shared" si="57"/>
        <v>3174.5548352613678</v>
      </c>
      <c r="EZ43" s="15">
        <f t="shared" si="57"/>
        <v>3178.151677241436</v>
      </c>
      <c r="FA43" s="15">
        <f t="shared" si="57"/>
        <v>3181.7514068439395</v>
      </c>
      <c r="FB43" s="15">
        <f t="shared" si="57"/>
        <v>3185.354028881584</v>
      </c>
      <c r="FC43" s="15">
        <f t="shared" si="57"/>
        <v>3188.9595481750935</v>
      </c>
      <c r="FD43" s="15">
        <f t="shared" si="57"/>
        <v>3192.5679695532267</v>
      </c>
      <c r="FE43" s="15">
        <f t="shared" si="57"/>
        <v>3196.1792978527947</v>
      </c>
      <c r="FF43" s="15">
        <f t="shared" si="57"/>
        <v>3199.793537918663</v>
      </c>
      <c r="FG43" s="15">
        <f t="shared" si="57"/>
        <v>3203.410694603777</v>
      </c>
      <c r="FH43" s="15">
        <f t="shared" si="57"/>
        <v>3207.0307727691684</v>
      </c>
      <c r="FI43" s="15">
        <f t="shared" si="57"/>
        <v>3210.653777283972</v>
      </c>
      <c r="FJ43" s="15">
        <f t="shared" si="57"/>
        <v>3214.2797130254357</v>
      </c>
      <c r="FK43" s="15">
        <f t="shared" si="57"/>
        <v>3217.9085848789373</v>
      </c>
      <c r="FL43" s="15">
        <f t="shared" si="57"/>
        <v>3221.540397737998</v>
      </c>
      <c r="FM43" s="15">
        <f t="shared" si="57"/>
        <v>3225.1751565042928</v>
      </c>
      <c r="FN43" s="15">
        <f t="shared" si="57"/>
        <v>3228.812866087667</v>
      </c>
      <c r="FO43" s="15">
        <f t="shared" si="57"/>
        <v>3232.4535314061486</v>
      </c>
      <c r="FP43" s="15">
        <f t="shared" si="57"/>
        <v>3236.0971573859642</v>
      </c>
      <c r="FQ43" s="15">
        <f t="shared" si="57"/>
        <v>3239.7437489615486</v>
      </c>
      <c r="FR43" s="15">
        <f t="shared" si="57"/>
        <v>3243.3933110755615</v>
      </c>
      <c r="FS43" s="15">
        <f t="shared" si="57"/>
        <v>3247.0458486789003</v>
      </c>
      <c r="FT43" s="15">
        <f t="shared" si="57"/>
        <v>3250.701366730714</v>
      </c>
      <c r="FU43" s="15">
        <f t="shared" si="57"/>
        <v>3254.359870198416</v>
      </c>
      <c r="FV43" s="15">
        <f t="shared" si="57"/>
        <v>3258.0213640577</v>
      </c>
      <c r="FW43" s="15">
        <f t="shared" si="57"/>
        <v>3261.685853292552</v>
      </c>
      <c r="FX43" s="15">
        <f t="shared" si="57"/>
        <v>3265.353342895264</v>
      </c>
      <c r="FY43" s="15">
        <f t="shared" si="57"/>
        <v>3269.023837866451</v>
      </c>
      <c r="FZ43" s="15">
        <f t="shared" si="57"/>
        <v>3272.6973432150585</v>
      </c>
      <c r="GA43" s="15">
        <f t="shared" si="57"/>
        <v>3276.3738639583826</v>
      </c>
      <c r="GB43" s="15">
        <f t="shared" si="57"/>
        <v>3280.0534051220816</v>
      </c>
      <c r="GC43" s="15">
        <f t="shared" si="57"/>
        <v>3283.735971740189</v>
      </c>
      <c r="GD43" s="15">
        <f t="shared" si="57"/>
        <v>3287.4215688551294</v>
      </c>
      <c r="GE43" s="15">
        <f t="shared" si="57"/>
        <v>3291.1102015177303</v>
      </c>
      <c r="GF43" s="15">
        <f t="shared" si="57"/>
        <v>3294.8018747872384</v>
      </c>
      <c r="GG43" s="15">
        <f t="shared" si="57"/>
        <v>3298.4965937313314</v>
      </c>
      <c r="GH43" s="15">
        <f t="shared" si="57"/>
        <v>3302.194363426133</v>
      </c>
      <c r="GI43" s="15">
        <f t="shared" si="57"/>
        <v>3305.8951889562286</v>
      </c>
      <c r="GJ43" s="15">
        <f t="shared" si="57"/>
        <v>3309.5990754146774</v>
      </c>
      <c r="GK43" s="15">
        <f t="shared" si="57"/>
        <v>3313.306027903025</v>
      </c>
      <c r="GL43" s="15">
        <f t="shared" si="57"/>
        <v>3317.0160515313232</v>
      </c>
      <c r="GM43" s="15">
        <f t="shared" si="57"/>
        <v>3320.729151418138</v>
      </c>
      <c r="GN43" s="15">
        <f aca="true" t="shared" si="58" ref="GN43:IS43">+GN40</f>
        <v>3324.445332690565</v>
      </c>
      <c r="GO43" s="15">
        <f t="shared" si="58"/>
        <v>3328.1646004842505</v>
      </c>
      <c r="GP43" s="15">
        <f t="shared" si="58"/>
        <v>3331.886959943393</v>
      </c>
      <c r="GQ43" s="15">
        <f t="shared" si="58"/>
        <v>3335.6124162207707</v>
      </c>
      <c r="GR43" s="15">
        <f t="shared" si="58"/>
        <v>3339.340974477747</v>
      </c>
      <c r="GS43" s="15">
        <f t="shared" si="58"/>
        <v>3343.0726398842867</v>
      </c>
      <c r="GT43" s="15">
        <f t="shared" si="58"/>
        <v>3346.807417618973</v>
      </c>
      <c r="GU43" s="15">
        <f t="shared" si="58"/>
        <v>3350.5453128690206</v>
      </c>
      <c r="GV43" s="15">
        <f t="shared" si="58"/>
        <v>3354.2863308302863</v>
      </c>
      <c r="GW43" s="15">
        <f t="shared" si="58"/>
        <v>3358.0304767072894</v>
      </c>
      <c r="GX43" s="15">
        <f t="shared" si="58"/>
        <v>3361.7777557132245</v>
      </c>
      <c r="GY43" s="15">
        <f t="shared" si="58"/>
        <v>3365.528173069971</v>
      </c>
      <c r="GZ43" s="15">
        <f t="shared" si="58"/>
        <v>3369.281734008116</v>
      </c>
      <c r="HA43" s="15">
        <f t="shared" si="58"/>
        <v>3373.038443766959</v>
      </c>
      <c r="HB43" s="15">
        <f t="shared" si="58"/>
        <v>3376.798307594537</v>
      </c>
      <c r="HC43" s="15">
        <f t="shared" si="58"/>
        <v>3380.561330747629</v>
      </c>
      <c r="HD43" s="15">
        <f t="shared" si="58"/>
        <v>3384.3275184917793</v>
      </c>
      <c r="HE43" s="15">
        <f t="shared" si="58"/>
        <v>3388.0968761013055</v>
      </c>
      <c r="HF43" s="15">
        <f t="shared" si="58"/>
        <v>3391.869408859316</v>
      </c>
      <c r="HG43" s="15">
        <f t="shared" si="58"/>
        <v>3395.645122057727</v>
      </c>
      <c r="HH43" s="15">
        <f t="shared" si="58"/>
        <v>3399.4240209972704</v>
      </c>
      <c r="HI43" s="15">
        <f t="shared" si="58"/>
        <v>3403.206110987516</v>
      </c>
      <c r="HJ43" s="15">
        <f t="shared" si="58"/>
        <v>3406.99139734688</v>
      </c>
      <c r="HK43" s="15">
        <f t="shared" si="58"/>
        <v>3410.779885402647</v>
      </c>
      <c r="HL43" s="15">
        <f t="shared" si="58"/>
        <v>3414.5715804909746</v>
      </c>
      <c r="HM43" s="15">
        <f t="shared" si="58"/>
        <v>3418.3664879569187</v>
      </c>
      <c r="HN43" s="15">
        <f t="shared" si="58"/>
        <v>3422.164613154442</v>
      </c>
      <c r="HO43" s="15">
        <f t="shared" si="58"/>
        <v>3425.965961446431</v>
      </c>
      <c r="HP43" s="15">
        <f t="shared" si="58"/>
        <v>3429.770538204709</v>
      </c>
      <c r="HQ43" s="15">
        <f t="shared" si="58"/>
        <v>3433.5783488100533</v>
      </c>
      <c r="HR43" s="15">
        <f t="shared" si="58"/>
        <v>3437.3893986522085</v>
      </c>
      <c r="HS43" s="15">
        <f t="shared" si="58"/>
        <v>3441.203693129903</v>
      </c>
      <c r="HT43" s="15">
        <f t="shared" si="58"/>
        <v>3445.0212376508634</v>
      </c>
      <c r="HU43" s="15">
        <f t="shared" si="58"/>
        <v>3448.842037631828</v>
      </c>
      <c r="HV43" s="15">
        <f t="shared" si="58"/>
        <v>3452.6660984985624</v>
      </c>
      <c r="HW43" s="15">
        <f t="shared" si="58"/>
        <v>3456.493425685878</v>
      </c>
      <c r="HX43" s="15">
        <f t="shared" si="58"/>
        <v>3460.3240246376413</v>
      </c>
      <c r="HY43" s="15">
        <f t="shared" si="58"/>
        <v>3464.157900806793</v>
      </c>
      <c r="HZ43" s="15">
        <f t="shared" si="58"/>
        <v>3467.995059655362</v>
      </c>
      <c r="IA43" s="15">
        <f t="shared" si="58"/>
        <v>3471.8355066544823</v>
      </c>
      <c r="IB43" s="15">
        <f t="shared" si="58"/>
        <v>3475.679247284403</v>
      </c>
      <c r="IC43" s="15">
        <f t="shared" si="58"/>
        <v>3479.5262870345096</v>
      </c>
      <c r="ID43" s="15">
        <f t="shared" si="58"/>
        <v>3483.3766314033355</v>
      </c>
      <c r="IE43" s="15">
        <f t="shared" si="58"/>
        <v>3487.230285898578</v>
      </c>
      <c r="IF43" s="15">
        <f t="shared" si="58"/>
        <v>3491.0872560371154</v>
      </c>
      <c r="IG43" s="15">
        <f t="shared" si="58"/>
        <v>3494.94754734502</v>
      </c>
      <c r="IH43" s="15">
        <f t="shared" si="58"/>
        <v>3498.8111653575734</v>
      </c>
      <c r="II43" s="15">
        <f t="shared" si="58"/>
        <v>3502.678115619283</v>
      </c>
      <c r="IJ43" s="15">
        <f t="shared" si="58"/>
        <v>3506.5484036838975</v>
      </c>
      <c r="IK43" s="15">
        <f t="shared" si="58"/>
        <v>3510.422035114423</v>
      </c>
      <c r="IL43" s="15">
        <f t="shared" si="58"/>
        <v>3514.299015483135</v>
      </c>
      <c r="IM43" s="15">
        <f t="shared" si="58"/>
        <v>3518.179350371598</v>
      </c>
      <c r="IN43" s="15">
        <f t="shared" si="58"/>
        <v>3522.0630453706767</v>
      </c>
      <c r="IO43" s="15">
        <f t="shared" si="58"/>
        <v>3525.950106080557</v>
      </c>
      <c r="IP43" s="15">
        <f t="shared" si="58"/>
        <v>3529.840538110756</v>
      </c>
      <c r="IQ43" s="15">
        <f t="shared" si="58"/>
        <v>3533.73434708014</v>
      </c>
      <c r="IR43" s="15">
        <f t="shared" si="58"/>
        <v>3537.6315386169435</v>
      </c>
      <c r="IS43" s="15">
        <f t="shared" si="58"/>
        <v>3541.5321183587766</v>
      </c>
      <c r="IT43" s="15">
        <f>+IT40</f>
        <v>3545.4360919526503</v>
      </c>
      <c r="IU43" s="15">
        <f>+IU40</f>
        <v>3549.3434650549807</v>
      </c>
      <c r="IV43" s="15">
        <f>+IV40</f>
        <v>3553.2542433316185</v>
      </c>
    </row>
    <row r="44" spans="1:256" s="15" customFormat="1" ht="12">
      <c r="A44" s="16" t="s">
        <v>19</v>
      </c>
      <c r="B44" s="15">
        <f>+B18</f>
        <v>2832</v>
      </c>
      <c r="C44" s="15">
        <f>+(1+$B$19/12)*B44</f>
        <v>2839.08</v>
      </c>
      <c r="D44" s="15">
        <f aca="true" t="shared" si="59" ref="D44:BO44">+(1+$B$19/12)*C44</f>
        <v>2846.1776999999997</v>
      </c>
      <c r="E44" s="15">
        <f t="shared" si="59"/>
        <v>2853.2931442499994</v>
      </c>
      <c r="F44" s="15">
        <f t="shared" si="59"/>
        <v>2860.4263771106243</v>
      </c>
      <c r="G44" s="15">
        <f t="shared" si="59"/>
        <v>2867.5774430534007</v>
      </c>
      <c r="H44" s="15">
        <f t="shared" si="59"/>
        <v>2874.746386661034</v>
      </c>
      <c r="I44" s="15">
        <f t="shared" si="59"/>
        <v>2881.9332526276867</v>
      </c>
      <c r="J44" s="15">
        <f t="shared" si="59"/>
        <v>2889.138085759256</v>
      </c>
      <c r="K44" s="15">
        <f t="shared" si="59"/>
        <v>2896.360930973654</v>
      </c>
      <c r="L44" s="15">
        <f t="shared" si="59"/>
        <v>2903.601833301088</v>
      </c>
      <c r="M44" s="15">
        <f t="shared" si="59"/>
        <v>2910.8608378843405</v>
      </c>
      <c r="N44" s="15">
        <f t="shared" si="59"/>
        <v>2918.1379899790513</v>
      </c>
      <c r="O44" s="15">
        <f t="shared" si="59"/>
        <v>2925.433334953999</v>
      </c>
      <c r="P44" s="15">
        <f t="shared" si="59"/>
        <v>2932.7469182913837</v>
      </c>
      <c r="Q44" s="15">
        <f t="shared" si="59"/>
        <v>2940.078785587112</v>
      </c>
      <c r="R44" s="15">
        <f t="shared" si="59"/>
        <v>2947.42898255108</v>
      </c>
      <c r="S44" s="15">
        <f t="shared" si="59"/>
        <v>2954.7975550074575</v>
      </c>
      <c r="T44" s="15">
        <f t="shared" si="59"/>
        <v>2962.184548894976</v>
      </c>
      <c r="U44" s="15">
        <f t="shared" si="59"/>
        <v>2969.5900102672135</v>
      </c>
      <c r="V44" s="15">
        <f t="shared" si="59"/>
        <v>2977.0139852928814</v>
      </c>
      <c r="W44" s="15">
        <f t="shared" si="59"/>
        <v>2984.4565202561134</v>
      </c>
      <c r="X44" s="15">
        <f t="shared" si="59"/>
        <v>2991.9176615567535</v>
      </c>
      <c r="Y44" s="15">
        <f t="shared" si="59"/>
        <v>2999.3974557106453</v>
      </c>
      <c r="Z44" s="15">
        <f t="shared" si="59"/>
        <v>3006.895949349922</v>
      </c>
      <c r="AA44" s="15">
        <f t="shared" si="59"/>
        <v>3014.4131892232967</v>
      </c>
      <c r="AB44" s="15">
        <f t="shared" si="59"/>
        <v>3021.9492221963546</v>
      </c>
      <c r="AC44" s="15">
        <f t="shared" si="59"/>
        <v>3029.5040952518452</v>
      </c>
      <c r="AD44" s="15">
        <f t="shared" si="59"/>
        <v>3037.077855489975</v>
      </c>
      <c r="AE44" s="15">
        <f t="shared" si="59"/>
        <v>3044.6705501286997</v>
      </c>
      <c r="AF44" s="15">
        <f t="shared" si="59"/>
        <v>3052.2822265040213</v>
      </c>
      <c r="AG44" s="15">
        <f t="shared" si="59"/>
        <v>3059.9129320702814</v>
      </c>
      <c r="AH44" s="15">
        <f t="shared" si="59"/>
        <v>3067.562714400457</v>
      </c>
      <c r="AI44" s="15">
        <f t="shared" si="59"/>
        <v>3075.231621186458</v>
      </c>
      <c r="AJ44" s="15">
        <f t="shared" si="59"/>
        <v>3082.919700239424</v>
      </c>
      <c r="AK44" s="15">
        <f t="shared" si="59"/>
        <v>3090.626999490022</v>
      </c>
      <c r="AL44" s="15">
        <f t="shared" si="59"/>
        <v>3098.353566988747</v>
      </c>
      <c r="AM44" s="15">
        <f t="shared" si="59"/>
        <v>3106.099450906219</v>
      </c>
      <c r="AN44" s="15">
        <f t="shared" si="59"/>
        <v>3113.8646995334843</v>
      </c>
      <c r="AO44" s="15">
        <f t="shared" si="59"/>
        <v>3121.649361282318</v>
      </c>
      <c r="AP44" s="15">
        <f t="shared" si="59"/>
        <v>3129.4534846855236</v>
      </c>
      <c r="AQ44" s="15">
        <f t="shared" si="59"/>
        <v>3137.2771183972372</v>
      </c>
      <c r="AR44" s="15">
        <f t="shared" si="59"/>
        <v>3145.12031119323</v>
      </c>
      <c r="AS44" s="15">
        <f t="shared" si="59"/>
        <v>3152.983111971213</v>
      </c>
      <c r="AT44" s="15">
        <f t="shared" si="59"/>
        <v>3160.865569751141</v>
      </c>
      <c r="AU44" s="15">
        <f t="shared" si="59"/>
        <v>3168.7677336755187</v>
      </c>
      <c r="AV44" s="15">
        <f t="shared" si="59"/>
        <v>3176.6896530097074</v>
      </c>
      <c r="AW44" s="15">
        <f t="shared" si="59"/>
        <v>3184.6313771422315</v>
      </c>
      <c r="AX44" s="15">
        <f t="shared" si="59"/>
        <v>3192.592955585087</v>
      </c>
      <c r="AY44" s="15">
        <f t="shared" si="59"/>
        <v>3200.5744379740495</v>
      </c>
      <c r="AZ44" s="15">
        <f t="shared" si="59"/>
        <v>3208.5758740689844</v>
      </c>
      <c r="BA44" s="15">
        <f t="shared" si="59"/>
        <v>3216.597313754157</v>
      </c>
      <c r="BB44" s="15">
        <f t="shared" si="59"/>
        <v>3224.638807038542</v>
      </c>
      <c r="BC44" s="15">
        <f t="shared" si="59"/>
        <v>3232.7004040561383</v>
      </c>
      <c r="BD44" s="15">
        <f t="shared" si="59"/>
        <v>3240.7821550662784</v>
      </c>
      <c r="BE44" s="15">
        <f t="shared" si="59"/>
        <v>3248.884110453944</v>
      </c>
      <c r="BF44" s="15">
        <f t="shared" si="59"/>
        <v>3257.0063207300786</v>
      </c>
      <c r="BG44" s="15">
        <f t="shared" si="59"/>
        <v>3265.1488365319037</v>
      </c>
      <c r="BH44" s="15">
        <f t="shared" si="59"/>
        <v>3273.3117086232332</v>
      </c>
      <c r="BI44" s="15">
        <f t="shared" si="59"/>
        <v>3281.494987894791</v>
      </c>
      <c r="BJ44" s="15">
        <f t="shared" si="59"/>
        <v>3289.698725364528</v>
      </c>
      <c r="BK44" s="15">
        <f t="shared" si="59"/>
        <v>3297.9229721779393</v>
      </c>
      <c r="BL44" s="15">
        <f t="shared" si="59"/>
        <v>3306.167779608384</v>
      </c>
      <c r="BM44" s="15">
        <f t="shared" si="59"/>
        <v>3314.433199057405</v>
      </c>
      <c r="BN44" s="15">
        <f t="shared" si="59"/>
        <v>3322.7192820550486</v>
      </c>
      <c r="BO44" s="15">
        <f t="shared" si="59"/>
        <v>3331.026080260186</v>
      </c>
      <c r="BP44" s="15">
        <f aca="true" t="shared" si="60" ref="BP44:EA44">+(1+$B$19/12)*BO44</f>
        <v>3339.3536454608366</v>
      </c>
      <c r="BQ44" s="15">
        <f t="shared" si="60"/>
        <v>3347.7020295744883</v>
      </c>
      <c r="BR44" s="15">
        <f t="shared" si="60"/>
        <v>3356.0712846484244</v>
      </c>
      <c r="BS44" s="15">
        <f t="shared" si="60"/>
        <v>3364.4614628600452</v>
      </c>
      <c r="BT44" s="15">
        <f t="shared" si="60"/>
        <v>3372.872616517195</v>
      </c>
      <c r="BU44" s="15">
        <f t="shared" si="60"/>
        <v>3381.304798058488</v>
      </c>
      <c r="BV44" s="15">
        <f t="shared" si="60"/>
        <v>3389.758060053634</v>
      </c>
      <c r="BW44" s="15">
        <f t="shared" si="60"/>
        <v>3398.232455203768</v>
      </c>
      <c r="BX44" s="15">
        <f t="shared" si="60"/>
        <v>3406.728036341777</v>
      </c>
      <c r="BY44" s="15">
        <f t="shared" si="60"/>
        <v>3415.2448564326314</v>
      </c>
      <c r="BZ44" s="15">
        <f t="shared" si="60"/>
        <v>3423.782968573713</v>
      </c>
      <c r="CA44" s="15">
        <f t="shared" si="60"/>
        <v>3432.342425995147</v>
      </c>
      <c r="CB44" s="15">
        <f t="shared" si="60"/>
        <v>3440.9232820601346</v>
      </c>
      <c r="CC44" s="15">
        <f t="shared" si="60"/>
        <v>3449.525590265285</v>
      </c>
      <c r="CD44" s="15">
        <f t="shared" si="60"/>
        <v>3458.1494042409477</v>
      </c>
      <c r="CE44" s="15">
        <f t="shared" si="60"/>
        <v>3466.7947777515496</v>
      </c>
      <c r="CF44" s="15">
        <f t="shared" si="60"/>
        <v>3475.461764695928</v>
      </c>
      <c r="CG44" s="15">
        <f t="shared" si="60"/>
        <v>3484.150419107668</v>
      </c>
      <c r="CH44" s="15">
        <f t="shared" si="60"/>
        <v>3492.860795155437</v>
      </c>
      <c r="CI44" s="15">
        <f t="shared" si="60"/>
        <v>3501.592947143325</v>
      </c>
      <c r="CJ44" s="15">
        <f t="shared" si="60"/>
        <v>3510.346929511183</v>
      </c>
      <c r="CK44" s="15">
        <f t="shared" si="60"/>
        <v>3519.122796834961</v>
      </c>
      <c r="CL44" s="15">
        <f t="shared" si="60"/>
        <v>3527.920603827048</v>
      </c>
      <c r="CM44" s="15">
        <f t="shared" si="60"/>
        <v>3536.7404053366154</v>
      </c>
      <c r="CN44" s="15">
        <f t="shared" si="60"/>
        <v>3545.582256349957</v>
      </c>
      <c r="CO44" s="15">
        <f t="shared" si="60"/>
        <v>3554.4462119908317</v>
      </c>
      <c r="CP44" s="15">
        <f t="shared" si="60"/>
        <v>3563.3323275208086</v>
      </c>
      <c r="CQ44" s="15">
        <f t="shared" si="60"/>
        <v>3572.2406583396105</v>
      </c>
      <c r="CR44" s="15">
        <f t="shared" si="60"/>
        <v>3581.1712599854595</v>
      </c>
      <c r="CS44" s="15">
        <f t="shared" si="60"/>
        <v>3590.124188135423</v>
      </c>
      <c r="CT44" s="15">
        <f t="shared" si="60"/>
        <v>3599.0994986057613</v>
      </c>
      <c r="CU44" s="15">
        <f t="shared" si="60"/>
        <v>3608.0972473522756</v>
      </c>
      <c r="CV44" s="15">
        <f t="shared" si="60"/>
        <v>3617.1174904706563</v>
      </c>
      <c r="CW44" s="15">
        <f t="shared" si="60"/>
        <v>3626.160284196833</v>
      </c>
      <c r="CX44" s="15">
        <f t="shared" si="60"/>
        <v>3635.2256849073246</v>
      </c>
      <c r="CY44" s="15">
        <f t="shared" si="60"/>
        <v>3644.3137491195926</v>
      </c>
      <c r="CZ44" s="15">
        <f t="shared" si="60"/>
        <v>3653.424533492391</v>
      </c>
      <c r="DA44" s="15">
        <f t="shared" si="60"/>
        <v>3662.558094826122</v>
      </c>
      <c r="DB44" s="15">
        <f t="shared" si="60"/>
        <v>3671.7144900631874</v>
      </c>
      <c r="DC44" s="15">
        <f t="shared" si="60"/>
        <v>3680.893776288345</v>
      </c>
      <c r="DD44" s="15">
        <f t="shared" si="60"/>
        <v>3690.0960107290657</v>
      </c>
      <c r="DE44" s="15">
        <f t="shared" si="60"/>
        <v>3699.3212507558883</v>
      </c>
      <c r="DF44" s="15">
        <f t="shared" si="60"/>
        <v>3708.5695538827777</v>
      </c>
      <c r="DG44" s="15">
        <f t="shared" si="60"/>
        <v>3717.840977767484</v>
      </c>
      <c r="DH44" s="15">
        <f t="shared" si="60"/>
        <v>3727.135580211903</v>
      </c>
      <c r="DI44" s="15">
        <f t="shared" si="60"/>
        <v>3736.4534191624325</v>
      </c>
      <c r="DJ44" s="15">
        <f t="shared" si="60"/>
        <v>3745.7945527103384</v>
      </c>
      <c r="DK44" s="15">
        <f t="shared" si="60"/>
        <v>3755.159039092114</v>
      </c>
      <c r="DL44" s="15">
        <f t="shared" si="60"/>
        <v>3764.546936689844</v>
      </c>
      <c r="DM44" s="15">
        <f t="shared" si="60"/>
        <v>3773.958304031569</v>
      </c>
      <c r="DN44" s="15">
        <f t="shared" si="60"/>
        <v>3783.3931997916475</v>
      </c>
      <c r="DO44" s="15">
        <f t="shared" si="60"/>
        <v>3792.851682791126</v>
      </c>
      <c r="DP44" s="15">
        <f t="shared" si="60"/>
        <v>3802.333811998104</v>
      </c>
      <c r="DQ44" s="15">
        <f t="shared" si="60"/>
        <v>3811.839646528099</v>
      </c>
      <c r="DR44" s="15">
        <f t="shared" si="60"/>
        <v>3821.369245644419</v>
      </c>
      <c r="DS44" s="15">
        <f t="shared" si="60"/>
        <v>3830.92266875853</v>
      </c>
      <c r="DT44" s="15">
        <f t="shared" si="60"/>
        <v>3840.4999754304263</v>
      </c>
      <c r="DU44" s="15">
        <f t="shared" si="60"/>
        <v>3850.1012253690023</v>
      </c>
      <c r="DV44" s="15">
        <f t="shared" si="60"/>
        <v>3859.7264784324248</v>
      </c>
      <c r="DW44" s="15">
        <f t="shared" si="60"/>
        <v>3869.3757946285054</v>
      </c>
      <c r="DX44" s="15">
        <f t="shared" si="60"/>
        <v>3879.0492341150766</v>
      </c>
      <c r="DY44" s="15">
        <f t="shared" si="60"/>
        <v>3888.746857200364</v>
      </c>
      <c r="DZ44" s="15">
        <f t="shared" si="60"/>
        <v>3898.4687243433646</v>
      </c>
      <c r="EA44" s="15">
        <f t="shared" si="60"/>
        <v>3908.214896154223</v>
      </c>
      <c r="EB44" s="15">
        <f aca="true" t="shared" si="61" ref="EB44:GM44">+(1+$B$19/12)*EA44</f>
        <v>3917.985433394608</v>
      </c>
      <c r="EC44" s="15">
        <f t="shared" si="61"/>
        <v>3927.7803969780944</v>
      </c>
      <c r="ED44" s="15">
        <f t="shared" si="61"/>
        <v>3937.5998479705395</v>
      </c>
      <c r="EE44" s="15">
        <f t="shared" si="61"/>
        <v>3947.443847590466</v>
      </c>
      <c r="EF44" s="15">
        <f t="shared" si="61"/>
        <v>3957.3124572094416</v>
      </c>
      <c r="EG44" s="15">
        <f t="shared" si="61"/>
        <v>3967.2057383524652</v>
      </c>
      <c r="EH44" s="15">
        <f t="shared" si="61"/>
        <v>3977.1237526983464</v>
      </c>
      <c r="EI44" s="15">
        <f t="shared" si="61"/>
        <v>3987.066562080092</v>
      </c>
      <c r="EJ44" s="15">
        <f t="shared" si="61"/>
        <v>3997.034228485292</v>
      </c>
      <c r="EK44" s="15">
        <f t="shared" si="61"/>
        <v>4007.026814056505</v>
      </c>
      <c r="EL44" s="15">
        <f t="shared" si="61"/>
        <v>4017.044381091646</v>
      </c>
      <c r="EM44" s="15">
        <f t="shared" si="61"/>
        <v>4027.0869920443747</v>
      </c>
      <c r="EN44" s="15">
        <f t="shared" si="61"/>
        <v>4037.1547095244855</v>
      </c>
      <c r="EO44" s="15">
        <f t="shared" si="61"/>
        <v>4047.2475962982967</v>
      </c>
      <c r="EP44" s="15">
        <f t="shared" si="61"/>
        <v>4057.3657152890423</v>
      </c>
      <c r="EQ44" s="15">
        <f t="shared" si="61"/>
        <v>4067.5091295772645</v>
      </c>
      <c r="ER44" s="15">
        <f t="shared" si="61"/>
        <v>4077.6779024012076</v>
      </c>
      <c r="ES44" s="15">
        <f t="shared" si="61"/>
        <v>4087.87209715721</v>
      </c>
      <c r="ET44" s="15">
        <f t="shared" si="61"/>
        <v>4098.091777400103</v>
      </c>
      <c r="EU44" s="15">
        <f t="shared" si="61"/>
        <v>4108.3370068436025</v>
      </c>
      <c r="EV44" s="15">
        <f t="shared" si="61"/>
        <v>4118.607849360711</v>
      </c>
      <c r="EW44" s="15">
        <f t="shared" si="61"/>
        <v>4128.904368984113</v>
      </c>
      <c r="EX44" s="15">
        <f t="shared" si="61"/>
        <v>4139.226629906573</v>
      </c>
      <c r="EY44" s="15">
        <f t="shared" si="61"/>
        <v>4149.57469648134</v>
      </c>
      <c r="EZ44" s="15">
        <f t="shared" si="61"/>
        <v>4159.948633222543</v>
      </c>
      <c r="FA44" s="15">
        <f t="shared" si="61"/>
        <v>4170.348504805599</v>
      </c>
      <c r="FB44" s="15">
        <f t="shared" si="61"/>
        <v>4180.774376067613</v>
      </c>
      <c r="FC44" s="15">
        <f t="shared" si="61"/>
        <v>4191.226312007781</v>
      </c>
      <c r="FD44" s="15">
        <f t="shared" si="61"/>
        <v>4201.704377787801</v>
      </c>
      <c r="FE44" s="15">
        <f t="shared" si="61"/>
        <v>4212.20863873227</v>
      </c>
      <c r="FF44" s="15">
        <f t="shared" si="61"/>
        <v>4222.7391603291</v>
      </c>
      <c r="FG44" s="15">
        <f t="shared" si="61"/>
        <v>4233.296008229922</v>
      </c>
      <c r="FH44" s="15">
        <f t="shared" si="61"/>
        <v>4243.879248250497</v>
      </c>
      <c r="FI44" s="15">
        <f t="shared" si="61"/>
        <v>4254.488946371122</v>
      </c>
      <c r="FJ44" s="15">
        <f t="shared" si="61"/>
        <v>4265.12516873705</v>
      </c>
      <c r="FK44" s="15">
        <f t="shared" si="61"/>
        <v>4275.787981658893</v>
      </c>
      <c r="FL44" s="15">
        <f t="shared" si="61"/>
        <v>4286.47745161304</v>
      </c>
      <c r="FM44" s="15">
        <f t="shared" si="61"/>
        <v>4297.193645242072</v>
      </c>
      <c r="FN44" s="15">
        <f t="shared" si="61"/>
        <v>4307.9366293551775</v>
      </c>
      <c r="FO44" s="15">
        <f t="shared" si="61"/>
        <v>4318.706470928565</v>
      </c>
      <c r="FP44" s="15">
        <f t="shared" si="61"/>
        <v>4329.503237105886</v>
      </c>
      <c r="FQ44" s="15">
        <f t="shared" si="61"/>
        <v>4340.32699519865</v>
      </c>
      <c r="FR44" s="15">
        <f t="shared" si="61"/>
        <v>4351.177812686647</v>
      </c>
      <c r="FS44" s="15">
        <f t="shared" si="61"/>
        <v>4362.055757218363</v>
      </c>
      <c r="FT44" s="15">
        <f t="shared" si="61"/>
        <v>4372.960896611409</v>
      </c>
      <c r="FU44" s="15">
        <f t="shared" si="61"/>
        <v>4383.893298852938</v>
      </c>
      <c r="FV44" s="15">
        <f t="shared" si="61"/>
        <v>4394.85303210007</v>
      </c>
      <c r="FW44" s="15">
        <f t="shared" si="61"/>
        <v>4405.8401646803195</v>
      </c>
      <c r="FX44" s="15">
        <f t="shared" si="61"/>
        <v>4416.85476509202</v>
      </c>
      <c r="FY44" s="15">
        <f t="shared" si="61"/>
        <v>4427.89690200475</v>
      </c>
      <c r="FZ44" s="15">
        <f t="shared" si="61"/>
        <v>4438.966644259762</v>
      </c>
      <c r="GA44" s="15">
        <f t="shared" si="61"/>
        <v>4450.064060870411</v>
      </c>
      <c r="GB44" s="15">
        <f t="shared" si="61"/>
        <v>4461.189221022586</v>
      </c>
      <c r="GC44" s="15">
        <f t="shared" si="61"/>
        <v>4472.342194075142</v>
      </c>
      <c r="GD44" s="15">
        <f t="shared" si="61"/>
        <v>4483.52304956033</v>
      </c>
      <c r="GE44" s="15">
        <f t="shared" si="61"/>
        <v>4494.731857184231</v>
      </c>
      <c r="GF44" s="15">
        <f t="shared" si="61"/>
        <v>4505.968686827191</v>
      </c>
      <c r="GG44" s="15">
        <f t="shared" si="61"/>
        <v>4517.2336085442585</v>
      </c>
      <c r="GH44" s="15">
        <f t="shared" si="61"/>
        <v>4528.526692565619</v>
      </c>
      <c r="GI44" s="15">
        <f t="shared" si="61"/>
        <v>4539.848009297032</v>
      </c>
      <c r="GJ44" s="15">
        <f t="shared" si="61"/>
        <v>4551.197629320274</v>
      </c>
      <c r="GK44" s="15">
        <f t="shared" si="61"/>
        <v>4562.5756233935745</v>
      </c>
      <c r="GL44" s="15">
        <f t="shared" si="61"/>
        <v>4573.982062452058</v>
      </c>
      <c r="GM44" s="15">
        <f t="shared" si="61"/>
        <v>4585.417017608188</v>
      </c>
      <c r="GN44" s="15">
        <f aca="true" t="shared" si="62" ref="GN44:IV44">+(1+$B$19/12)*GM44</f>
        <v>4596.880560152208</v>
      </c>
      <c r="GO44" s="15">
        <f t="shared" si="62"/>
        <v>4608.372761552589</v>
      </c>
      <c r="GP44" s="15">
        <f t="shared" si="62"/>
        <v>4619.89369345647</v>
      </c>
      <c r="GQ44" s="15">
        <f t="shared" si="62"/>
        <v>4631.443427690111</v>
      </c>
      <c r="GR44" s="15">
        <f t="shared" si="62"/>
        <v>4643.022036259336</v>
      </c>
      <c r="GS44" s="15">
        <f t="shared" si="62"/>
        <v>4654.629591349984</v>
      </c>
      <c r="GT44" s="15">
        <f t="shared" si="62"/>
        <v>4666.266165328359</v>
      </c>
      <c r="GU44" s="15">
        <f t="shared" si="62"/>
        <v>4677.93183074168</v>
      </c>
      <c r="GV44" s="15">
        <f t="shared" si="62"/>
        <v>4689.626660318534</v>
      </c>
      <c r="GW44" s="15">
        <f t="shared" si="62"/>
        <v>4701.35072696933</v>
      </c>
      <c r="GX44" s="15">
        <f t="shared" si="62"/>
        <v>4713.1041037867535</v>
      </c>
      <c r="GY44" s="15">
        <f t="shared" si="62"/>
        <v>4724.886864046221</v>
      </c>
      <c r="GZ44" s="15">
        <f t="shared" si="62"/>
        <v>4736.699081206336</v>
      </c>
      <c r="HA44" s="15">
        <f t="shared" si="62"/>
        <v>4748.540828909351</v>
      </c>
      <c r="HB44" s="15">
        <f t="shared" si="62"/>
        <v>4760.412180981624</v>
      </c>
      <c r="HC44" s="15">
        <f t="shared" si="62"/>
        <v>4772.313211434078</v>
      </c>
      <c r="HD44" s="15">
        <f t="shared" si="62"/>
        <v>4784.243994462663</v>
      </c>
      <c r="HE44" s="15">
        <f t="shared" si="62"/>
        <v>4796.20460444882</v>
      </c>
      <c r="HF44" s="15">
        <f t="shared" si="62"/>
        <v>4808.195115959941</v>
      </c>
      <c r="HG44" s="15">
        <f t="shared" si="62"/>
        <v>4820.215603749841</v>
      </c>
      <c r="HH44" s="15">
        <f t="shared" si="62"/>
        <v>4832.266142759215</v>
      </c>
      <c r="HI44" s="15">
        <f t="shared" si="62"/>
        <v>4844.346808116113</v>
      </c>
      <c r="HJ44" s="15">
        <f t="shared" si="62"/>
        <v>4856.457675136403</v>
      </c>
      <c r="HK44" s="15">
        <f t="shared" si="62"/>
        <v>4868.598819324244</v>
      </c>
      <c r="HL44" s="15">
        <f t="shared" si="62"/>
        <v>4880.770316372554</v>
      </c>
      <c r="HM44" s="15">
        <f t="shared" si="62"/>
        <v>4892.972242163485</v>
      </c>
      <c r="HN44" s="15">
        <f t="shared" si="62"/>
        <v>4905.204672768894</v>
      </c>
      <c r="HO44" s="15">
        <f t="shared" si="62"/>
        <v>4917.467684450816</v>
      </c>
      <c r="HP44" s="15">
        <f t="shared" si="62"/>
        <v>4929.761353661943</v>
      </c>
      <c r="HQ44" s="15">
        <f t="shared" si="62"/>
        <v>4942.085757046098</v>
      </c>
      <c r="HR44" s="15">
        <f t="shared" si="62"/>
        <v>4954.440971438713</v>
      </c>
      <c r="HS44" s="15">
        <f t="shared" si="62"/>
        <v>4966.827073867309</v>
      </c>
      <c r="HT44" s="15">
        <f t="shared" si="62"/>
        <v>4979.244141551977</v>
      </c>
      <c r="HU44" s="15">
        <f t="shared" si="62"/>
        <v>4991.692251905857</v>
      </c>
      <c r="HV44" s="15">
        <f t="shared" si="62"/>
        <v>5004.171482535621</v>
      </c>
      <c r="HW44" s="15">
        <f t="shared" si="62"/>
        <v>5016.68191124196</v>
      </c>
      <c r="HX44" s="15">
        <f t="shared" si="62"/>
        <v>5029.223616020065</v>
      </c>
      <c r="HY44" s="15">
        <f t="shared" si="62"/>
        <v>5041.7966750601145</v>
      </c>
      <c r="HZ44" s="15">
        <f t="shared" si="62"/>
        <v>5054.401166747764</v>
      </c>
      <c r="IA44" s="15">
        <f t="shared" si="62"/>
        <v>5067.037169664633</v>
      </c>
      <c r="IB44" s="15">
        <f t="shared" si="62"/>
        <v>5079.704762588794</v>
      </c>
      <c r="IC44" s="15">
        <f t="shared" si="62"/>
        <v>5092.404024495266</v>
      </c>
      <c r="ID44" s="15">
        <f t="shared" si="62"/>
        <v>5105.135034556503</v>
      </c>
      <c r="IE44" s="15">
        <f t="shared" si="62"/>
        <v>5117.897872142894</v>
      </c>
      <c r="IF44" s="15">
        <f t="shared" si="62"/>
        <v>5130.692616823251</v>
      </c>
      <c r="IG44" s="15">
        <f t="shared" si="62"/>
        <v>5143.519348365309</v>
      </c>
      <c r="IH44" s="15">
        <f t="shared" si="62"/>
        <v>5156.378146736222</v>
      </c>
      <c r="II44" s="15">
        <f t="shared" si="62"/>
        <v>5169.269092103063</v>
      </c>
      <c r="IJ44" s="15">
        <f t="shared" si="62"/>
        <v>5182.19226483332</v>
      </c>
      <c r="IK44" s="15">
        <f t="shared" si="62"/>
        <v>5195.147745495403</v>
      </c>
      <c r="IL44" s="15">
        <f t="shared" si="62"/>
        <v>5208.135614859141</v>
      </c>
      <c r="IM44" s="15">
        <f t="shared" si="62"/>
        <v>5221.155953896289</v>
      </c>
      <c r="IN44" s="15">
        <f t="shared" si="62"/>
        <v>5234.20884378103</v>
      </c>
      <c r="IO44" s="15">
        <f t="shared" si="62"/>
        <v>5247.294365890482</v>
      </c>
      <c r="IP44" s="15">
        <f t="shared" si="62"/>
        <v>5260.412601805208</v>
      </c>
      <c r="IQ44" s="15">
        <f t="shared" si="62"/>
        <v>5273.563633309721</v>
      </c>
      <c r="IR44" s="15">
        <f t="shared" si="62"/>
        <v>5286.747542392995</v>
      </c>
      <c r="IS44" s="15">
        <f t="shared" si="62"/>
        <v>5299.964411248977</v>
      </c>
      <c r="IT44" s="15">
        <f t="shared" si="62"/>
        <v>5313.214322277099</v>
      </c>
      <c r="IU44" s="15">
        <f t="shared" si="62"/>
        <v>5326.497358082792</v>
      </c>
      <c r="IV44" s="15">
        <f t="shared" si="62"/>
        <v>5339.813601477998</v>
      </c>
    </row>
    <row r="45" spans="1:256" s="15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5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7" t="s">
        <v>41</v>
      </c>
      <c r="B47" s="18">
        <f>+B29</f>
        <v>117400</v>
      </c>
      <c r="C47" s="18">
        <f>+B47*(1+$B$20/12)+C43-C44</f>
        <v>117806.63569351683</v>
      </c>
      <c r="D47" s="18">
        <f aca="true" t="shared" si="63" ref="D47:BO47">+C47*(1+$B$20/12)+D43-D44</f>
        <v>118211.41625693643</v>
      </c>
      <c r="E47" s="18">
        <f t="shared" si="63"/>
        <v>118614.31691222986</v>
      </c>
      <c r="F47" s="18">
        <f t="shared" si="63"/>
        <v>119015.31271685382</v>
      </c>
      <c r="G47" s="18">
        <f t="shared" si="63"/>
        <v>119414.37856282346</v>
      </c>
      <c r="H47" s="18">
        <f t="shared" si="63"/>
        <v>119811.48917578025</v>
      </c>
      <c r="I47" s="18">
        <f t="shared" si="63"/>
        <v>120206.61911405486</v>
      </c>
      <c r="J47" s="18">
        <f t="shared" si="63"/>
        <v>120599.74276772511</v>
      </c>
      <c r="K47" s="18">
        <f t="shared" si="63"/>
        <v>120990.83435766902</v>
      </c>
      <c r="L47" s="18">
        <f t="shared" si="63"/>
        <v>121379.86793461276</v>
      </c>
      <c r="M47" s="18">
        <f t="shared" si="63"/>
        <v>121766.81737817361</v>
      </c>
      <c r="N47" s="18">
        <f t="shared" si="63"/>
        <v>122151.65639589787</v>
      </c>
      <c r="O47" s="18">
        <f t="shared" si="63"/>
        <v>122534.35852229362</v>
      </c>
      <c r="P47" s="18">
        <f t="shared" si="63"/>
        <v>122914.89711785855</v>
      </c>
      <c r="Q47" s="18">
        <f t="shared" si="63"/>
        <v>123293.24536810239</v>
      </c>
      <c r="R47" s="18">
        <f t="shared" si="63"/>
        <v>123669.37628256445</v>
      </c>
      <c r="S47" s="18">
        <f t="shared" si="63"/>
        <v>124043.26269382576</v>
      </c>
      <c r="T47" s="18">
        <f t="shared" si="63"/>
        <v>124414.87725651612</v>
      </c>
      <c r="U47" s="18">
        <f t="shared" si="63"/>
        <v>124784.19244631584</v>
      </c>
      <c r="V47" s="18">
        <f t="shared" si="63"/>
        <v>125151.1805589523</v>
      </c>
      <c r="W47" s="18">
        <f t="shared" si="63"/>
        <v>125515.8137091911</v>
      </c>
      <c r="X47" s="18">
        <f t="shared" si="63"/>
        <v>125878.063829822</v>
      </c>
      <c r="Y47" s="18">
        <f t="shared" si="63"/>
        <v>126237.90267063942</v>
      </c>
      <c r="Z47" s="18">
        <f t="shared" si="63"/>
        <v>126595.30179741759</v>
      </c>
      <c r="AA47" s="18">
        <f t="shared" si="63"/>
        <v>126950.23259088035</v>
      </c>
      <c r="AB47" s="18">
        <f t="shared" si="63"/>
        <v>127302.66624566543</v>
      </c>
      <c r="AC47" s="18">
        <f t="shared" si="63"/>
        <v>127652.5737692834</v>
      </c>
      <c r="AD47" s="18">
        <f t="shared" si="63"/>
        <v>127999.9259810709</v>
      </c>
      <c r="AE47" s="18">
        <f t="shared" si="63"/>
        <v>128344.69351113867</v>
      </c>
      <c r="AF47" s="18">
        <f t="shared" si="63"/>
        <v>128686.84679931375</v>
      </c>
      <c r="AG47" s="18">
        <f t="shared" si="63"/>
        <v>129026.35609407623</v>
      </c>
      <c r="AH47" s="18">
        <f t="shared" si="63"/>
        <v>129363.19145149046</v>
      </c>
      <c r="AI47" s="18">
        <f t="shared" si="63"/>
        <v>129697.32273413055</v>
      </c>
      <c r="AJ47" s="18">
        <f t="shared" si="63"/>
        <v>130028.71961000016</v>
      </c>
      <c r="AK47" s="18">
        <f t="shared" si="63"/>
        <v>130357.35155144671</v>
      </c>
      <c r="AL47" s="18">
        <f t="shared" si="63"/>
        <v>130683.18783406986</v>
      </c>
      <c r="AM47" s="18">
        <f t="shared" si="63"/>
        <v>131006.19753562417</v>
      </c>
      <c r="AN47" s="18">
        <f t="shared" si="63"/>
        <v>131326.349534916</v>
      </c>
      <c r="AO47" s="18">
        <f t="shared" si="63"/>
        <v>131643.61251069471</v>
      </c>
      <c r="AP47" s="18">
        <f t="shared" si="63"/>
        <v>131957.95494053792</v>
      </c>
      <c r="AQ47" s="18">
        <f t="shared" si="63"/>
        <v>132269.34509973088</v>
      </c>
      <c r="AR47" s="18">
        <f t="shared" si="63"/>
        <v>132577.75106014006</v>
      </c>
      <c r="AS47" s="18">
        <f t="shared" si="63"/>
        <v>132883.1406890807</v>
      </c>
      <c r="AT47" s="18">
        <f t="shared" si="63"/>
        <v>133185.48164817848</v>
      </c>
      <c r="AU47" s="18">
        <f t="shared" si="63"/>
        <v>133484.7413922252</v>
      </c>
      <c r="AV47" s="18">
        <f t="shared" si="63"/>
        <v>133780.88716802842</v>
      </c>
      <c r="AW47" s="18">
        <f t="shared" si="63"/>
        <v>134073.88601325493</v>
      </c>
      <c r="AX47" s="18">
        <f t="shared" si="63"/>
        <v>134363.70475526855</v>
      </c>
      <c r="AY47" s="18">
        <f t="shared" si="63"/>
        <v>134650.3100099612</v>
      </c>
      <c r="AZ47" s="18">
        <f t="shared" si="63"/>
        <v>134933.66818057836</v>
      </c>
      <c r="BA47" s="18">
        <f t="shared" si="63"/>
        <v>135213.74545653816</v>
      </c>
      <c r="BB47" s="18">
        <f t="shared" si="63"/>
        <v>135490.50781224418</v>
      </c>
      <c r="BC47" s="18">
        <f t="shared" si="63"/>
        <v>135763.9210058921</v>
      </c>
      <c r="BD47" s="18">
        <f t="shared" si="63"/>
        <v>136033.95057827025</v>
      </c>
      <c r="BE47" s="18">
        <f t="shared" si="63"/>
        <v>136300.56185155353</v>
      </c>
      <c r="BF47" s="18">
        <f t="shared" si="63"/>
        <v>136563.71992809113</v>
      </c>
      <c r="BG47" s="18">
        <f t="shared" si="63"/>
        <v>136823.3896891881</v>
      </c>
      <c r="BH47" s="18">
        <f t="shared" si="63"/>
        <v>137079.53579388015</v>
      </c>
      <c r="BI47" s="18">
        <f t="shared" si="63"/>
        <v>137332.12267770228</v>
      </c>
      <c r="BJ47" s="18">
        <f t="shared" si="63"/>
        <v>137581.11455145088</v>
      </c>
      <c r="BK47" s="18">
        <f t="shared" si="63"/>
        <v>137826.47539993934</v>
      </c>
      <c r="BL47" s="18">
        <f t="shared" si="63"/>
        <v>138068.1689807471</v>
      </c>
      <c r="BM47" s="18">
        <f t="shared" si="63"/>
        <v>138306.1588229622</v>
      </c>
      <c r="BN47" s="18">
        <f t="shared" si="63"/>
        <v>138540.4082259171</v>
      </c>
      <c r="BO47" s="18">
        <f t="shared" si="63"/>
        <v>138770.880257918</v>
      </c>
      <c r="BP47" s="18">
        <f aca="true" t="shared" si="64" ref="BP47:EA47">+BO47*(1+$B$20/12)+BP43-BP44</f>
        <v>138997.53775496752</v>
      </c>
      <c r="BQ47" s="18">
        <f t="shared" si="64"/>
        <v>139220.34331948045</v>
      </c>
      <c r="BR47" s="18">
        <f t="shared" si="64"/>
        <v>139439.25931899316</v>
      </c>
      <c r="BS47" s="18">
        <f t="shared" si="64"/>
        <v>139654.24788486585</v>
      </c>
      <c r="BT47" s="18">
        <f t="shared" si="64"/>
        <v>139865.27091097823</v>
      </c>
      <c r="BU47" s="18">
        <f t="shared" si="64"/>
        <v>140072.29005241822</v>
      </c>
      <c r="BV47" s="18">
        <f t="shared" si="64"/>
        <v>140275.266724164</v>
      </c>
      <c r="BW47" s="18">
        <f t="shared" si="64"/>
        <v>140474.1620997589</v>
      </c>
      <c r="BX47" s="18">
        <f t="shared" si="64"/>
        <v>140668.93710997948</v>
      </c>
      <c r="BY47" s="18">
        <f t="shared" si="64"/>
        <v>140859.55244149666</v>
      </c>
      <c r="BZ47" s="18">
        <f t="shared" si="64"/>
        <v>141045.9685355297</v>
      </c>
      <c r="CA47" s="18">
        <f t="shared" si="64"/>
        <v>141228.14558649334</v>
      </c>
      <c r="CB47" s="18">
        <f t="shared" si="64"/>
        <v>141406.0435406376</v>
      </c>
      <c r="CC47" s="18">
        <f t="shared" si="64"/>
        <v>141579.62209468064</v>
      </c>
      <c r="CD47" s="18">
        <f t="shared" si="64"/>
        <v>141748.8406944345</v>
      </c>
      <c r="CE47" s="18">
        <f t="shared" si="64"/>
        <v>141913.65853342347</v>
      </c>
      <c r="CF47" s="18">
        <f t="shared" si="64"/>
        <v>142074.03455149528</v>
      </c>
      <c r="CG47" s="18">
        <f t="shared" si="64"/>
        <v>142229.9274334252</v>
      </c>
      <c r="CH47" s="18">
        <f t="shared" si="64"/>
        <v>142381.2956075126</v>
      </c>
      <c r="CI47" s="18">
        <f t="shared" si="64"/>
        <v>142528.09724417026</v>
      </c>
      <c r="CJ47" s="18">
        <f t="shared" si="64"/>
        <v>142670.29025450637</v>
      </c>
      <c r="CK47" s="18">
        <f t="shared" si="64"/>
        <v>142807.83228889896</v>
      </c>
      <c r="CL47" s="18">
        <f t="shared" si="64"/>
        <v>142940.68073556302</v>
      </c>
      <c r="CM47" s="18">
        <f t="shared" si="64"/>
        <v>143068.79271911006</v>
      </c>
      <c r="CN47" s="18">
        <f t="shared" si="64"/>
        <v>143192.1250991001</v>
      </c>
      <c r="CO47" s="18">
        <f t="shared" si="64"/>
        <v>143310.6344685862</v>
      </c>
      <c r="CP47" s="18">
        <f t="shared" si="64"/>
        <v>143424.2771526513</v>
      </c>
      <c r="CQ47" s="18">
        <f t="shared" si="64"/>
        <v>143533.00920693733</v>
      </c>
      <c r="CR47" s="18">
        <f t="shared" si="64"/>
        <v>143636.78641616687</v>
      </c>
      <c r="CS47" s="18">
        <f t="shared" si="64"/>
        <v>143735.5642926568</v>
      </c>
      <c r="CT47" s="18">
        <f t="shared" si="64"/>
        <v>143829.29807482453</v>
      </c>
      <c r="CU47" s="18">
        <f t="shared" si="64"/>
        <v>143917.942725686</v>
      </c>
      <c r="CV47" s="18">
        <f t="shared" si="64"/>
        <v>144001.45293134617</v>
      </c>
      <c r="CW47" s="18">
        <f t="shared" si="64"/>
        <v>144079.78309948143</v>
      </c>
      <c r="CX47" s="18">
        <f t="shared" si="64"/>
        <v>144152.88735781432</v>
      </c>
      <c r="CY47" s="18">
        <f t="shared" si="64"/>
        <v>144220.71955257998</v>
      </c>
      <c r="CZ47" s="18">
        <f t="shared" si="64"/>
        <v>144283.2332469847</v>
      </c>
      <c r="DA47" s="18">
        <f t="shared" si="64"/>
        <v>144340.38171965664</v>
      </c>
      <c r="DB47" s="18">
        <f t="shared" si="64"/>
        <v>144392.11796308815</v>
      </c>
      <c r="DC47" s="18">
        <f t="shared" si="64"/>
        <v>144438.39468207015</v>
      </c>
      <c r="DD47" s="18">
        <f t="shared" si="64"/>
        <v>144479.16429211822</v>
      </c>
      <c r="DE47" s="18">
        <f t="shared" si="64"/>
        <v>144514.37891789054</v>
      </c>
      <c r="DF47" s="18">
        <f t="shared" si="64"/>
        <v>144543.99039159765</v>
      </c>
      <c r="DG47" s="18">
        <f t="shared" si="64"/>
        <v>144567.9502514038</v>
      </c>
      <c r="DH47" s="18">
        <f t="shared" si="64"/>
        <v>144586.2097398199</v>
      </c>
      <c r="DI47" s="18">
        <f t="shared" si="64"/>
        <v>144598.7198020883</v>
      </c>
      <c r="DJ47" s="18">
        <f t="shared" si="64"/>
        <v>144605.43108455895</v>
      </c>
      <c r="DK47" s="18">
        <f t="shared" si="64"/>
        <v>144606.2939330572</v>
      </c>
      <c r="DL47" s="18">
        <f t="shared" si="64"/>
        <v>144601.258391243</v>
      </c>
      <c r="DM47" s="18">
        <f t="shared" si="64"/>
        <v>144590.2741989617</v>
      </c>
      <c r="DN47" s="18">
        <f t="shared" si="64"/>
        <v>144573.29079058606</v>
      </c>
      <c r="DO47" s="18">
        <f t="shared" si="64"/>
        <v>144550.25729334968</v>
      </c>
      <c r="DP47" s="18">
        <f t="shared" si="64"/>
        <v>144521.1225256719</v>
      </c>
      <c r="DQ47" s="18">
        <f t="shared" si="64"/>
        <v>144485.8349954737</v>
      </c>
      <c r="DR47" s="18">
        <f t="shared" si="64"/>
        <v>144444.34289848505</v>
      </c>
      <c r="DS47" s="18">
        <f t="shared" si="64"/>
        <v>144396.59411654333</v>
      </c>
      <c r="DT47" s="18">
        <f t="shared" si="64"/>
        <v>144342.5362158828</v>
      </c>
      <c r="DU47" s="18">
        <f t="shared" si="64"/>
        <v>144282.11644541548</v>
      </c>
      <c r="DV47" s="18">
        <f t="shared" si="64"/>
        <v>144215.28173500265</v>
      </c>
      <c r="DW47" s="18">
        <f t="shared" si="64"/>
        <v>144141.97869371765</v>
      </c>
      <c r="DX47" s="18">
        <f t="shared" si="64"/>
        <v>144062.15360809962</v>
      </c>
      <c r="DY47" s="18">
        <f t="shared" si="64"/>
        <v>143975.7524403979</v>
      </c>
      <c r="DZ47" s="18">
        <f t="shared" si="64"/>
        <v>143882.72082680755</v>
      </c>
      <c r="EA47" s="18">
        <f t="shared" si="64"/>
        <v>143783.00407569556</v>
      </c>
      <c r="EB47" s="18">
        <f aca="true" t="shared" si="65" ref="EB47:GM47">+EA47*(1+$B$20/12)+EB43-EB44</f>
        <v>143676.5471658178</v>
      </c>
      <c r="EC47" s="18">
        <f t="shared" si="65"/>
        <v>143563.29474452697</v>
      </c>
      <c r="ED47" s="18">
        <f t="shared" si="65"/>
        <v>143443.19112597062</v>
      </c>
      <c r="EE47" s="18">
        <f t="shared" si="65"/>
        <v>143316.18028928046</v>
      </c>
      <c r="EF47" s="18">
        <f t="shared" si="65"/>
        <v>143182.2058767519</v>
      </c>
      <c r="EG47" s="18">
        <f t="shared" si="65"/>
        <v>143041.21119201413</v>
      </c>
      <c r="EH47" s="18">
        <f t="shared" si="65"/>
        <v>142893.1391981907</v>
      </c>
      <c r="EI47" s="18">
        <f t="shared" si="65"/>
        <v>142737.9325160506</v>
      </c>
      <c r="EJ47" s="18">
        <f t="shared" si="65"/>
        <v>142575.53342214966</v>
      </c>
      <c r="EK47" s="18">
        <f t="shared" si="65"/>
        <v>142405.88384696224</v>
      </c>
      <c r="EL47" s="18">
        <f t="shared" si="65"/>
        <v>142228.92537300344</v>
      </c>
      <c r="EM47" s="18">
        <f t="shared" si="65"/>
        <v>142044.5992329411</v>
      </c>
      <c r="EN47" s="18">
        <f t="shared" si="65"/>
        <v>141852.84630769858</v>
      </c>
      <c r="EO47" s="18">
        <f t="shared" si="65"/>
        <v>141653.60712454704</v>
      </c>
      <c r="EP47" s="18">
        <f t="shared" si="65"/>
        <v>141446.82185518826</v>
      </c>
      <c r="EQ47" s="18">
        <f t="shared" si="65"/>
        <v>141232.43031382738</v>
      </c>
      <c r="ER47" s="18">
        <f t="shared" si="65"/>
        <v>141010.37195523552</v>
      </c>
      <c r="ES47" s="18">
        <f t="shared" si="65"/>
        <v>140780.58587280248</v>
      </c>
      <c r="ET47" s="18">
        <f t="shared" si="65"/>
        <v>140543.0107965791</v>
      </c>
      <c r="EU47" s="18">
        <f t="shared" si="65"/>
        <v>140297.58509130977</v>
      </c>
      <c r="EV47" s="18">
        <f t="shared" si="65"/>
        <v>140044.2467544544</v>
      </c>
      <c r="EW47" s="18">
        <f t="shared" si="65"/>
        <v>139782.9334142003</v>
      </c>
      <c r="EX47" s="18">
        <f t="shared" si="65"/>
        <v>139513.58232746375</v>
      </c>
      <c r="EY47" s="18">
        <f t="shared" si="65"/>
        <v>139236.13037788108</v>
      </c>
      <c r="EZ47" s="18">
        <f t="shared" si="65"/>
        <v>138950.51407378935</v>
      </c>
      <c r="FA47" s="18">
        <f t="shared" si="65"/>
        <v>138656.66954619664</v>
      </c>
      <c r="FB47" s="18">
        <f t="shared" si="65"/>
        <v>138354.53254674157</v>
      </c>
      <c r="FC47" s="18">
        <f t="shared" si="65"/>
        <v>138044.03844564257</v>
      </c>
      <c r="FD47" s="18">
        <f t="shared" si="65"/>
        <v>137725.1222296362</v>
      </c>
      <c r="FE47" s="18">
        <f t="shared" si="65"/>
        <v>137397.7184999049</v>
      </c>
      <c r="FF47" s="18">
        <f t="shared" si="65"/>
        <v>137061.76146999397</v>
      </c>
      <c r="FG47" s="18">
        <f t="shared" si="65"/>
        <v>136717.1849637178</v>
      </c>
      <c r="FH47" s="18">
        <f t="shared" si="65"/>
        <v>136363.92241305503</v>
      </c>
      <c r="FI47" s="18">
        <f t="shared" si="65"/>
        <v>136001.90685603314</v>
      </c>
      <c r="FJ47" s="18">
        <f t="shared" si="65"/>
        <v>135631.07093460168</v>
      </c>
      <c r="FK47" s="18">
        <f t="shared" si="65"/>
        <v>135251.3468924947</v>
      </c>
      <c r="FL47" s="18">
        <f t="shared" si="65"/>
        <v>134862.66657308213</v>
      </c>
      <c r="FM47" s="18">
        <f t="shared" si="65"/>
        <v>134464.96141720974</v>
      </c>
      <c r="FN47" s="18">
        <f t="shared" si="65"/>
        <v>134058.16246102823</v>
      </c>
      <c r="FO47" s="18">
        <f t="shared" si="65"/>
        <v>133642.20033381094</v>
      </c>
      <c r="FP47" s="18">
        <f t="shared" si="65"/>
        <v>133217.00525576004</v>
      </c>
      <c r="FQ47" s="18">
        <f t="shared" si="65"/>
        <v>132782.5070358017</v>
      </c>
      <c r="FR47" s="18">
        <f t="shared" si="65"/>
        <v>132338.63506936963</v>
      </c>
      <c r="FS47" s="18">
        <f t="shared" si="65"/>
        <v>131885.318336177</v>
      </c>
      <c r="FT47" s="18">
        <f t="shared" si="65"/>
        <v>131422.48539797717</v>
      </c>
      <c r="FU47" s="18">
        <f t="shared" si="65"/>
        <v>130950.0643963125</v>
      </c>
      <c r="FV47" s="18">
        <f t="shared" si="65"/>
        <v>130467.98305025167</v>
      </c>
      <c r="FW47" s="18">
        <f t="shared" si="65"/>
        <v>129976.16865411514</v>
      </c>
      <c r="FX47" s="18">
        <f t="shared" si="65"/>
        <v>129474.54807518894</v>
      </c>
      <c r="FY47" s="18">
        <f t="shared" si="65"/>
        <v>128963.04775142655</v>
      </c>
      <c r="FZ47" s="18">
        <f t="shared" si="65"/>
        <v>128441.59368913896</v>
      </c>
      <c r="GA47" s="18">
        <f t="shared" si="65"/>
        <v>127910.1114606726</v>
      </c>
      <c r="GB47" s="18">
        <f t="shared" si="65"/>
        <v>127368.52620207545</v>
      </c>
      <c r="GC47" s="18">
        <f t="shared" si="65"/>
        <v>126816.76261075085</v>
      </c>
      <c r="GD47" s="18">
        <f t="shared" si="65"/>
        <v>126254.7449430994</v>
      </c>
      <c r="GE47" s="18">
        <f t="shared" si="65"/>
        <v>125682.39701214839</v>
      </c>
      <c r="GF47" s="18">
        <f t="shared" si="65"/>
        <v>125099.64218516916</v>
      </c>
      <c r="GG47" s="18">
        <f t="shared" si="65"/>
        <v>124506.40338128206</v>
      </c>
      <c r="GH47" s="18">
        <f t="shared" si="65"/>
        <v>123902.60306904896</v>
      </c>
      <c r="GI47" s="18">
        <f t="shared" si="65"/>
        <v>123288.1632640534</v>
      </c>
      <c r="GJ47" s="18">
        <f t="shared" si="65"/>
        <v>122663.00552646806</v>
      </c>
      <c r="GK47" s="18">
        <f t="shared" si="65"/>
        <v>122027.05095860983</v>
      </c>
      <c r="GL47" s="18">
        <f t="shared" si="65"/>
        <v>121380.22020248213</v>
      </c>
      <c r="GM47" s="18">
        <f t="shared" si="65"/>
        <v>120722.43343730448</v>
      </c>
      <c r="GN47" s="18">
        <f aca="true" t="shared" si="66" ref="GN47:IS47">+GM47*(1+$B$20/12)+GN43-GN44</f>
        <v>120053.61037702936</v>
      </c>
      <c r="GO47" s="18">
        <f t="shared" si="66"/>
        <v>119373.67026784616</v>
      </c>
      <c r="GP47" s="18">
        <f t="shared" si="66"/>
        <v>118682.5318856723</v>
      </c>
      <c r="GQ47" s="18">
        <f t="shared" si="66"/>
        <v>117980.1135336313</v>
      </c>
      <c r="GR47" s="18">
        <f t="shared" si="66"/>
        <v>117266.33303951785</v>
      </c>
      <c r="GS47" s="18">
        <f t="shared" si="66"/>
        <v>116541.10775324973</v>
      </c>
      <c r="GT47" s="18">
        <f t="shared" si="66"/>
        <v>115804.35454430658</v>
      </c>
      <c r="GU47" s="18">
        <f t="shared" si="66"/>
        <v>115055.98979915543</v>
      </c>
      <c r="GV47" s="18">
        <f t="shared" si="66"/>
        <v>114295.92941866296</v>
      </c>
      <c r="GW47" s="18">
        <f t="shared" si="66"/>
        <v>113524.08881549422</v>
      </c>
      <c r="GX47" s="18">
        <f t="shared" si="66"/>
        <v>112740.38291149815</v>
      </c>
      <c r="GY47" s="18">
        <f t="shared" si="66"/>
        <v>111944.72613507937</v>
      </c>
      <c r="GZ47" s="18">
        <f t="shared" si="66"/>
        <v>111137.03241855654</v>
      </c>
      <c r="HA47" s="18">
        <f t="shared" si="66"/>
        <v>110317.21519550693</v>
      </c>
      <c r="HB47" s="18">
        <f t="shared" si="66"/>
        <v>109485.18739809736</v>
      </c>
      <c r="HC47" s="18">
        <f t="shared" si="66"/>
        <v>108640.86145440138</v>
      </c>
      <c r="HD47" s="18">
        <f t="shared" si="66"/>
        <v>107784.14928570249</v>
      </c>
      <c r="HE47" s="18">
        <f t="shared" si="66"/>
        <v>106914.96230378347</v>
      </c>
      <c r="HF47" s="18">
        <f t="shared" si="66"/>
        <v>106033.21140820175</v>
      </c>
      <c r="HG47" s="18">
        <f t="shared" si="66"/>
        <v>105138.80698355065</v>
      </c>
      <c r="HH47" s="18">
        <f t="shared" si="66"/>
        <v>104231.65889670645</v>
      </c>
      <c r="HI47" s="18">
        <f t="shared" si="66"/>
        <v>103311.67649406138</v>
      </c>
      <c r="HJ47" s="18">
        <f t="shared" si="66"/>
        <v>102378.76859874214</v>
      </c>
      <c r="HK47" s="18">
        <f t="shared" si="66"/>
        <v>101432.84350781425</v>
      </c>
      <c r="HL47" s="18">
        <f t="shared" si="66"/>
        <v>100473.80898947173</v>
      </c>
      <c r="HM47" s="18">
        <f t="shared" si="66"/>
        <v>99501.57228021252</v>
      </c>
      <c r="HN47" s="18">
        <f t="shared" si="66"/>
        <v>98516.04008199912</v>
      </c>
      <c r="HO47" s="18">
        <f t="shared" si="66"/>
        <v>97517.11855940471</v>
      </c>
      <c r="HP47" s="18">
        <f t="shared" si="66"/>
        <v>96504.71333674449</v>
      </c>
      <c r="HQ47" s="18">
        <f t="shared" si="66"/>
        <v>95478.72949519216</v>
      </c>
      <c r="HR47" s="18">
        <f t="shared" si="66"/>
        <v>94439.0715698816</v>
      </c>
      <c r="HS47" s="18">
        <f t="shared" si="66"/>
        <v>93385.64354699361</v>
      </c>
      <c r="HT47" s="18">
        <f t="shared" si="66"/>
        <v>92318.34886082745</v>
      </c>
      <c r="HU47" s="18">
        <f t="shared" si="66"/>
        <v>91237.09039085754</v>
      </c>
      <c r="HV47" s="18">
        <f t="shared" si="66"/>
        <v>90141.77045877477</v>
      </c>
      <c r="HW47" s="18">
        <f t="shared" si="66"/>
        <v>89032.29082551255</v>
      </c>
      <c r="HX47" s="18">
        <f t="shared" si="66"/>
        <v>87908.55268825767</v>
      </c>
      <c r="HY47" s="18">
        <f t="shared" si="66"/>
        <v>86770.45667744562</v>
      </c>
      <c r="HZ47" s="18">
        <f t="shared" si="66"/>
        <v>85617.90285374044</v>
      </c>
      <c r="IA47" s="18">
        <f t="shared" si="66"/>
        <v>84450.79070499897</v>
      </c>
      <c r="IB47" s="18">
        <f t="shared" si="66"/>
        <v>83269.01914321957</v>
      </c>
      <c r="IC47" s="18">
        <f t="shared" si="66"/>
        <v>82072.4865014749</v>
      </c>
      <c r="ID47" s="18">
        <f t="shared" si="66"/>
        <v>80861.0905308291</v>
      </c>
      <c r="IE47" s="18">
        <f t="shared" si="66"/>
        <v>79634.72839723891</v>
      </c>
      <c r="IF47" s="18">
        <f t="shared" si="66"/>
        <v>78393.29667843897</v>
      </c>
      <c r="IG47" s="18">
        <f t="shared" si="66"/>
        <v>77136.69136081086</v>
      </c>
      <c r="IH47" s="18">
        <f t="shared" si="66"/>
        <v>75864.80783623626</v>
      </c>
      <c r="II47" s="18">
        <f t="shared" si="66"/>
        <v>74577.54089893366</v>
      </c>
      <c r="IJ47" s="18">
        <f t="shared" si="66"/>
        <v>73274.78474227889</v>
      </c>
      <c r="IK47" s="18">
        <f t="shared" si="66"/>
        <v>71956.4329556093</v>
      </c>
      <c r="IL47" s="18">
        <f t="shared" si="66"/>
        <v>70622.37852101133</v>
      </c>
      <c r="IM47" s="18">
        <f t="shared" si="66"/>
        <v>69272.5138100917</v>
      </c>
      <c r="IN47" s="18">
        <f t="shared" si="66"/>
        <v>67906.7305807318</v>
      </c>
      <c r="IO47" s="18">
        <f t="shared" si="66"/>
        <v>66524.91997382554</v>
      </c>
      <c r="IP47" s="18">
        <f t="shared" si="66"/>
        <v>65126.97251000021</v>
      </c>
      <c r="IQ47" s="18">
        <f t="shared" si="66"/>
        <v>63712.77808632063</v>
      </c>
      <c r="IR47" s="18">
        <f t="shared" si="66"/>
        <v>62282.225972976164</v>
      </c>
      <c r="IS47" s="18">
        <f t="shared" si="66"/>
        <v>60835.20480995084</v>
      </c>
      <c r="IT47" s="18">
        <f>+IS47*(1+$B$20/12)+IT43-IT44</f>
        <v>59371.60260367614</v>
      </c>
      <c r="IU47" s="18">
        <f>+IT47*(1+$B$20/12)+IU43-IU44</f>
        <v>57891.306723666705</v>
      </c>
      <c r="IV47" s="18">
        <f>+IU47*(1+$B$20/12)+IV43-IV44</f>
        <v>56394.20389913866</v>
      </c>
    </row>
    <row r="48" s="4" customFormat="1" ht="12">
      <c r="A48"/>
    </row>
    <row r="49" s="4" customFormat="1" ht="12">
      <c r="A49"/>
    </row>
    <row r="50" spans="1:2" s="4" customFormat="1" ht="12">
      <c r="A50" t="s">
        <v>36</v>
      </c>
      <c r="B50" s="15">
        <f>+DR27</f>
        <v>716844.0676772955</v>
      </c>
    </row>
    <row r="51" spans="1:2" s="4" customFormat="1" ht="12">
      <c r="A51" t="s">
        <v>37</v>
      </c>
      <c r="B51" s="15">
        <f>+DR28</f>
        <v>362430.83455575554</v>
      </c>
    </row>
    <row r="52" spans="1:2" s="6" customFormat="1" ht="12">
      <c r="A52" s="5" t="s">
        <v>30</v>
      </c>
      <c r="B52" s="18">
        <f>+DR29</f>
        <v>354413.23312154</v>
      </c>
    </row>
    <row r="53" spans="1:2" s="6" customFormat="1" ht="12">
      <c r="A53" s="5" t="s">
        <v>35</v>
      </c>
      <c r="B53" s="18">
        <f>0.05*DR27</f>
        <v>35842.20338386478</v>
      </c>
    </row>
    <row r="54" spans="1:2" s="6" customFormat="1" ht="12">
      <c r="A54" s="5" t="s">
        <v>38</v>
      </c>
      <c r="B54" s="18">
        <f>+B52-B53</f>
        <v>318571.0297376752</v>
      </c>
    </row>
    <row r="55" spans="1:2" s="4" customFormat="1" ht="12">
      <c r="A55"/>
      <c r="B55" s="15"/>
    </row>
    <row r="56" spans="1:2" s="6" customFormat="1" ht="12">
      <c r="A56" s="5" t="s">
        <v>34</v>
      </c>
      <c r="B56" s="18">
        <f>+DR47</f>
        <v>144444.34289848505</v>
      </c>
    </row>
    <row r="57" spans="1:2" s="4" customFormat="1" ht="12">
      <c r="A57"/>
      <c r="B57" s="15"/>
    </row>
    <row r="58" spans="1:2" s="6" customFormat="1" ht="12">
      <c r="A58" s="7" t="s">
        <v>39</v>
      </c>
      <c r="B58" s="19">
        <f>+(B54-B56)/(1+B14)^10</f>
        <v>142844.53151142324</v>
      </c>
    </row>
    <row r="59" s="4" customFormat="1" ht="12">
      <c r="A59"/>
    </row>
    <row r="60" s="4" customFormat="1" ht="12">
      <c r="A60"/>
    </row>
    <row r="61" spans="1:2" s="4" customFormat="1" ht="12">
      <c r="A61" t="s">
        <v>48</v>
      </c>
      <c r="B61" s="15">
        <f>BK27</f>
        <v>649762.4654233815</v>
      </c>
    </row>
    <row r="62" spans="1:2" s="4" customFormat="1" ht="12">
      <c r="A62" t="s">
        <v>49</v>
      </c>
      <c r="B62" s="15">
        <f>+BK28</f>
        <v>424902.95663991646</v>
      </c>
    </row>
    <row r="63" spans="1:2" s="4" customFormat="1" ht="12">
      <c r="A63" s="5" t="s">
        <v>50</v>
      </c>
      <c r="B63" s="18">
        <f>+BK29</f>
        <v>224859.50878346508</v>
      </c>
    </row>
    <row r="64" spans="1:2" s="4" customFormat="1" ht="12">
      <c r="A64" s="5" t="s">
        <v>51</v>
      </c>
      <c r="B64" s="18">
        <f>B61*0.05</f>
        <v>32488.12327116908</v>
      </c>
    </row>
    <row r="65" spans="1:2" s="4" customFormat="1" ht="12">
      <c r="A65" s="5" t="s">
        <v>52</v>
      </c>
      <c r="B65" s="18">
        <f>+B63-B64</f>
        <v>192371.385512296</v>
      </c>
    </row>
    <row r="66" spans="1:2" s="4" customFormat="1" ht="12">
      <c r="A66"/>
      <c r="B66" s="15"/>
    </row>
    <row r="67" spans="1:2" s="4" customFormat="1" ht="12">
      <c r="A67" s="5" t="s">
        <v>34</v>
      </c>
      <c r="B67" s="18">
        <f>BK47</f>
        <v>137826.47539993934</v>
      </c>
    </row>
    <row r="68" spans="1:2" s="4" customFormat="1" ht="12">
      <c r="A68"/>
      <c r="B68" s="15"/>
    </row>
    <row r="69" spans="1:2" s="4" customFormat="1" ht="12">
      <c r="A69" s="7" t="s">
        <v>39</v>
      </c>
      <c r="B69" s="19">
        <f>+(B65-B67)/(1+B14)^10</f>
        <v>44745.82427751494</v>
      </c>
    </row>
    <row r="70" s="4" customFormat="1" ht="12">
      <c r="A70"/>
    </row>
    <row r="71" s="4" customFormat="1" ht="12">
      <c r="A71"/>
    </row>
    <row r="72" s="4" customFormat="1" ht="12">
      <c r="A72"/>
    </row>
    <row r="73" s="4" customFormat="1" ht="12">
      <c r="A73"/>
    </row>
    <row r="74" s="4" customFormat="1" ht="12">
      <c r="A74"/>
    </row>
    <row r="75" s="4" customFormat="1" ht="12">
      <c r="A75"/>
    </row>
    <row r="76" s="4" customFormat="1" ht="12">
      <c r="A76"/>
    </row>
    <row r="77" s="4" customFormat="1" ht="12">
      <c r="A77"/>
    </row>
    <row r="78" s="4" customFormat="1" ht="12">
      <c r="A78"/>
    </row>
    <row r="79" s="4" customFormat="1" ht="12">
      <c r="A79"/>
    </row>
    <row r="80" s="4" customFormat="1" ht="12">
      <c r="A80"/>
    </row>
    <row r="81" s="4" customFormat="1" ht="12">
      <c r="A81"/>
    </row>
    <row r="82" s="4" customFormat="1" ht="12">
      <c r="A82"/>
    </row>
    <row r="83" s="4" customFormat="1" ht="12">
      <c r="A83"/>
    </row>
    <row r="84" s="4" customFormat="1" ht="12">
      <c r="A84"/>
    </row>
    <row r="85" s="4" customFormat="1" ht="12">
      <c r="A85"/>
    </row>
    <row r="86" s="4" customFormat="1" ht="12">
      <c r="A86"/>
    </row>
    <row r="87" s="4" customFormat="1" ht="12">
      <c r="A87"/>
    </row>
    <row r="88" s="4" customFormat="1" ht="12">
      <c r="A88"/>
    </row>
    <row r="89" s="4" customFormat="1" ht="12">
      <c r="A89"/>
    </row>
    <row r="90" s="4" customFormat="1" ht="12">
      <c r="A90"/>
    </row>
    <row r="91" s="4" customFormat="1" ht="12">
      <c r="A91"/>
    </row>
    <row r="92" s="4" customFormat="1" ht="12">
      <c r="A92"/>
    </row>
    <row r="93" s="4" customFormat="1" ht="12">
      <c r="A93"/>
    </row>
    <row r="94" s="4" customFormat="1" ht="12">
      <c r="A94"/>
    </row>
    <row r="95" s="4" customFormat="1" ht="12">
      <c r="A95"/>
    </row>
    <row r="96" s="4" customFormat="1" ht="12">
      <c r="A96"/>
    </row>
    <row r="97" s="4" customFormat="1" ht="12">
      <c r="A97"/>
    </row>
    <row r="98" s="4" customFormat="1" ht="12">
      <c r="A98"/>
    </row>
    <row r="99" s="4" customFormat="1" ht="12">
      <c r="A99"/>
    </row>
    <row r="100" s="4" customFormat="1" ht="12">
      <c r="A100"/>
    </row>
    <row r="101" s="4" customFormat="1" ht="12">
      <c r="A101"/>
    </row>
    <row r="102" s="4" customFormat="1" ht="12">
      <c r="A102"/>
    </row>
    <row r="103" s="4" customFormat="1" ht="12">
      <c r="A103"/>
    </row>
    <row r="104" s="4" customFormat="1" ht="12">
      <c r="A104"/>
    </row>
    <row r="105" s="4" customFormat="1" ht="12">
      <c r="A105"/>
    </row>
    <row r="106" s="4" customFormat="1" ht="12">
      <c r="A106"/>
    </row>
    <row r="107" s="4" customFormat="1" ht="12">
      <c r="A107"/>
    </row>
    <row r="108" s="4" customFormat="1" ht="12">
      <c r="A108"/>
    </row>
    <row r="109" s="4" customFormat="1" ht="12">
      <c r="A109"/>
    </row>
    <row r="110" s="4" customFormat="1" ht="12">
      <c r="A110"/>
    </row>
    <row r="111" s="4" customFormat="1" ht="12">
      <c r="A111"/>
    </row>
    <row r="112" s="4" customFormat="1" ht="12">
      <c r="A112"/>
    </row>
    <row r="113" s="4" customFormat="1" ht="12">
      <c r="A113"/>
    </row>
    <row r="114" s="4" customFormat="1" ht="12">
      <c r="A114"/>
    </row>
    <row r="115" s="4" customFormat="1" ht="12">
      <c r="A115"/>
    </row>
    <row r="116" s="4" customFormat="1" ht="12">
      <c r="A116"/>
    </row>
    <row r="117" s="4" customFormat="1" ht="12">
      <c r="A117"/>
    </row>
    <row r="118" s="4" customFormat="1" ht="12">
      <c r="A118"/>
    </row>
    <row r="119" s="4" customFormat="1" ht="12">
      <c r="A119"/>
    </row>
    <row r="120" s="4" customFormat="1" ht="12">
      <c r="A120"/>
    </row>
    <row r="121" s="4" customFormat="1" ht="12">
      <c r="A121"/>
    </row>
    <row r="122" s="4" customFormat="1" ht="12">
      <c r="A122"/>
    </row>
    <row r="123" s="4" customFormat="1" ht="12">
      <c r="A123"/>
    </row>
    <row r="124" s="4" customFormat="1" ht="12">
      <c r="A124"/>
    </row>
    <row r="125" s="4" customFormat="1" ht="12">
      <c r="A125"/>
    </row>
    <row r="126" s="4" customFormat="1" ht="12">
      <c r="A126"/>
    </row>
    <row r="127" s="4" customFormat="1" ht="12">
      <c r="A127"/>
    </row>
    <row r="128" s="4" customFormat="1" ht="12">
      <c r="A128"/>
    </row>
    <row r="129" s="4" customFormat="1" ht="12">
      <c r="A129"/>
    </row>
    <row r="130" s="4" customFormat="1" ht="12">
      <c r="A130"/>
    </row>
    <row r="131" s="4" customFormat="1" ht="12">
      <c r="A131"/>
    </row>
    <row r="132" s="4" customFormat="1" ht="12">
      <c r="A132"/>
    </row>
    <row r="133" s="4" customFormat="1" ht="12">
      <c r="A133"/>
    </row>
    <row r="134" s="4" customFormat="1" ht="12">
      <c r="A134"/>
    </row>
    <row r="135" s="4" customFormat="1" ht="12">
      <c r="A135"/>
    </row>
    <row r="136" s="4" customFormat="1" ht="12">
      <c r="A136"/>
    </row>
    <row r="137" s="4" customFormat="1" ht="12">
      <c r="A137"/>
    </row>
    <row r="138" s="4" customFormat="1" ht="12">
      <c r="A138"/>
    </row>
    <row r="139" s="4" customFormat="1" ht="12">
      <c r="A139"/>
    </row>
    <row r="140" s="4" customFormat="1" ht="12">
      <c r="A140"/>
    </row>
    <row r="141" s="4" customFormat="1" ht="12">
      <c r="A141"/>
    </row>
    <row r="142" s="4" customFormat="1" ht="12">
      <c r="A142"/>
    </row>
    <row r="143" s="4" customFormat="1" ht="12">
      <c r="A143"/>
    </row>
    <row r="144" s="4" customFormat="1" ht="12">
      <c r="A144"/>
    </row>
    <row r="145" s="4" customFormat="1" ht="12">
      <c r="A145"/>
    </row>
    <row r="146" s="4" customFormat="1" ht="12">
      <c r="A146"/>
    </row>
    <row r="147" s="4" customFormat="1" ht="12">
      <c r="A147"/>
    </row>
    <row r="148" s="4" customFormat="1" ht="12">
      <c r="A148"/>
    </row>
    <row r="149" s="4" customFormat="1" ht="12">
      <c r="A149"/>
    </row>
    <row r="150" s="4" customFormat="1" ht="12">
      <c r="A150"/>
    </row>
    <row r="151" s="4" customFormat="1" ht="12">
      <c r="A151"/>
    </row>
    <row r="152" s="4" customFormat="1" ht="12">
      <c r="A152"/>
    </row>
    <row r="153" s="4" customFormat="1" ht="12">
      <c r="A153"/>
    </row>
    <row r="154" s="4" customFormat="1" ht="12">
      <c r="A154"/>
    </row>
    <row r="155" s="4" customFormat="1" ht="12">
      <c r="A155"/>
    </row>
    <row r="156" s="4" customFormat="1" ht="12">
      <c r="A156"/>
    </row>
    <row r="157" s="4" customFormat="1" ht="12">
      <c r="A157"/>
    </row>
    <row r="158" s="4" customFormat="1" ht="12">
      <c r="A158"/>
    </row>
    <row r="159" s="4" customFormat="1" ht="12">
      <c r="A159"/>
    </row>
    <row r="160" s="4" customFormat="1" ht="12">
      <c r="A160"/>
    </row>
    <row r="161" s="4" customFormat="1" ht="12">
      <c r="A161"/>
    </row>
    <row r="162" s="4" customFormat="1" ht="12">
      <c r="A162"/>
    </row>
    <row r="163" s="4" customFormat="1" ht="12">
      <c r="A163"/>
    </row>
    <row r="164" s="4" customFormat="1" ht="12">
      <c r="A164"/>
    </row>
    <row r="165" s="4" customFormat="1" ht="12">
      <c r="A165"/>
    </row>
    <row r="166" s="4" customFormat="1" ht="12">
      <c r="A166"/>
    </row>
    <row r="167" s="4" customFormat="1" ht="12">
      <c r="A167"/>
    </row>
    <row r="168" s="4" customFormat="1" ht="12">
      <c r="A168"/>
    </row>
    <row r="169" s="4" customFormat="1" ht="12">
      <c r="A169"/>
    </row>
    <row r="170" s="4" customFormat="1" ht="12">
      <c r="A170"/>
    </row>
    <row r="171" s="4" customFormat="1" ht="12">
      <c r="A171"/>
    </row>
    <row r="172" s="4" customFormat="1" ht="12">
      <c r="A172"/>
    </row>
    <row r="173" s="4" customFormat="1" ht="12">
      <c r="A173"/>
    </row>
    <row r="174" s="4" customFormat="1" ht="12">
      <c r="A174"/>
    </row>
    <row r="175" s="4" customFormat="1" ht="12">
      <c r="A175"/>
    </row>
    <row r="176" s="4" customFormat="1" ht="12">
      <c r="A176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6"/>
  <sheetViews>
    <sheetView workbookViewId="0" topLeftCell="A1">
      <selection activeCell="C64" sqref="C64"/>
    </sheetView>
  </sheetViews>
  <sheetFormatPr defaultColWidth="8.8515625" defaultRowHeight="12.75"/>
  <cols>
    <col min="1" max="1" width="50.28125" style="0" customWidth="1"/>
    <col min="2" max="2" width="12.00390625" style="0" customWidth="1"/>
    <col min="3" max="253" width="11.421875" style="0" customWidth="1"/>
  </cols>
  <sheetData>
    <row r="1" s="5" customFormat="1" ht="12">
      <c r="A1" s="5" t="s">
        <v>2</v>
      </c>
    </row>
    <row r="3" spans="3:4" ht="12">
      <c r="C3" t="s">
        <v>45</v>
      </c>
      <c r="D3" t="s">
        <v>44</v>
      </c>
    </row>
    <row r="4" spans="1:3" ht="12">
      <c r="A4" t="s">
        <v>3</v>
      </c>
      <c r="B4" s="9">
        <v>230000</v>
      </c>
      <c r="C4" s="12"/>
    </row>
    <row r="5" spans="1:2" ht="12">
      <c r="A5" t="s">
        <v>4</v>
      </c>
      <c r="B5" s="9">
        <f>0.2*B4</f>
        <v>46000</v>
      </c>
    </row>
    <row r="6" spans="1:2" ht="12">
      <c r="A6" t="s">
        <v>5</v>
      </c>
      <c r="B6" s="2">
        <v>0.05</v>
      </c>
    </row>
    <row r="7" spans="1:2" ht="12">
      <c r="A7" t="s">
        <v>14</v>
      </c>
      <c r="B7" s="1">
        <v>30</v>
      </c>
    </row>
    <row r="8" spans="1:2" ht="12">
      <c r="A8" t="s">
        <v>6</v>
      </c>
      <c r="B8" s="3">
        <v>0.0246</v>
      </c>
    </row>
    <row r="9" spans="1:2" ht="12">
      <c r="A9" t="s">
        <v>9</v>
      </c>
      <c r="B9" s="9">
        <v>1200</v>
      </c>
    </row>
    <row r="10" spans="1:2" ht="12">
      <c r="A10" t="s">
        <v>31</v>
      </c>
      <c r="B10" s="9">
        <v>0</v>
      </c>
    </row>
    <row r="11" spans="1:2" ht="12">
      <c r="A11" t="s">
        <v>13</v>
      </c>
      <c r="B11" s="9">
        <f>90*12</f>
        <v>1080</v>
      </c>
    </row>
    <row r="12" spans="1:2" ht="12">
      <c r="A12" t="s">
        <v>10</v>
      </c>
      <c r="B12" s="10">
        <f>3.2%/5</f>
        <v>0.0064</v>
      </c>
    </row>
    <row r="13" spans="1:4" ht="12">
      <c r="A13" t="s">
        <v>28</v>
      </c>
      <c r="B13" s="2">
        <v>0.25</v>
      </c>
      <c r="D13" s="11"/>
    </row>
    <row r="14" spans="1:2" ht="12">
      <c r="A14" t="s">
        <v>32</v>
      </c>
      <c r="B14" s="2">
        <v>0.02</v>
      </c>
    </row>
    <row r="15" spans="1:3" ht="12">
      <c r="A15" t="s">
        <v>11</v>
      </c>
      <c r="B15" s="14">
        <f>-(PMT((B6/12),(B7*12),(B4-B5),0))</f>
        <v>987.7517863423342</v>
      </c>
      <c r="C15" t="s">
        <v>40</v>
      </c>
    </row>
    <row r="16" ht="12">
      <c r="B16" s="14"/>
    </row>
    <row r="18" spans="1:2" ht="12">
      <c r="A18" t="s">
        <v>7</v>
      </c>
      <c r="B18" s="13">
        <v>1250</v>
      </c>
    </row>
    <row r="19" spans="1:2" ht="12">
      <c r="A19" t="s">
        <v>8</v>
      </c>
      <c r="B19" s="2">
        <v>0.02</v>
      </c>
    </row>
    <row r="20" spans="1:2" ht="12">
      <c r="A20" t="s">
        <v>29</v>
      </c>
      <c r="B20" s="2">
        <v>0.06</v>
      </c>
    </row>
    <row r="23" spans="1:256" s="5" customFormat="1" ht="12">
      <c r="A23" s="5" t="s">
        <v>33</v>
      </c>
      <c r="B23" s="5">
        <v>0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5">
        <v>32</v>
      </c>
      <c r="AI23" s="5">
        <v>33</v>
      </c>
      <c r="AJ23" s="5">
        <v>34</v>
      </c>
      <c r="AK23" s="5">
        <v>35</v>
      </c>
      <c r="AL23" s="5">
        <v>36</v>
      </c>
      <c r="AM23" s="5">
        <v>37</v>
      </c>
      <c r="AN23" s="5">
        <v>38</v>
      </c>
      <c r="AO23" s="5">
        <v>39</v>
      </c>
      <c r="AP23" s="5">
        <v>40</v>
      </c>
      <c r="AQ23" s="5">
        <v>41</v>
      </c>
      <c r="AR23" s="5">
        <v>42</v>
      </c>
      <c r="AS23" s="5">
        <v>43</v>
      </c>
      <c r="AT23" s="5">
        <v>44</v>
      </c>
      <c r="AU23" s="5">
        <v>45</v>
      </c>
      <c r="AV23" s="5">
        <v>46</v>
      </c>
      <c r="AW23" s="5">
        <v>47</v>
      </c>
      <c r="AX23" s="5">
        <v>48</v>
      </c>
      <c r="AY23" s="5">
        <v>49</v>
      </c>
      <c r="AZ23" s="5">
        <v>50</v>
      </c>
      <c r="BA23" s="5">
        <v>51</v>
      </c>
      <c r="BB23" s="5">
        <v>52</v>
      </c>
      <c r="BC23" s="5">
        <v>53</v>
      </c>
      <c r="BD23" s="5">
        <v>54</v>
      </c>
      <c r="BE23" s="5">
        <v>55</v>
      </c>
      <c r="BF23" s="5">
        <v>56</v>
      </c>
      <c r="BG23" s="5">
        <v>57</v>
      </c>
      <c r="BH23" s="5">
        <v>58</v>
      </c>
      <c r="BI23" s="5">
        <v>59</v>
      </c>
      <c r="BJ23" s="5">
        <v>60</v>
      </c>
      <c r="BK23" s="5">
        <v>61</v>
      </c>
      <c r="BL23" s="5">
        <v>62</v>
      </c>
      <c r="BM23" s="5">
        <v>63</v>
      </c>
      <c r="BN23" s="5">
        <v>64</v>
      </c>
      <c r="BO23" s="5">
        <v>65</v>
      </c>
      <c r="BP23" s="5">
        <v>66</v>
      </c>
      <c r="BQ23" s="5">
        <v>67</v>
      </c>
      <c r="BR23" s="5">
        <v>68</v>
      </c>
      <c r="BS23" s="5">
        <v>69</v>
      </c>
      <c r="BT23" s="5">
        <v>70</v>
      </c>
      <c r="BU23" s="5">
        <v>71</v>
      </c>
      <c r="BV23" s="5">
        <v>72</v>
      </c>
      <c r="BW23" s="5">
        <v>73</v>
      </c>
      <c r="BX23" s="5">
        <v>74</v>
      </c>
      <c r="BY23" s="5">
        <v>75</v>
      </c>
      <c r="BZ23" s="5">
        <v>76</v>
      </c>
      <c r="CA23" s="5">
        <v>77</v>
      </c>
      <c r="CB23" s="5">
        <v>78</v>
      </c>
      <c r="CC23" s="5">
        <v>79</v>
      </c>
      <c r="CD23" s="5">
        <v>80</v>
      </c>
      <c r="CE23" s="5">
        <v>81</v>
      </c>
      <c r="CF23" s="5">
        <v>82</v>
      </c>
      <c r="CG23" s="5">
        <v>83</v>
      </c>
      <c r="CH23" s="5">
        <v>84</v>
      </c>
      <c r="CI23" s="5">
        <v>85</v>
      </c>
      <c r="CJ23" s="5">
        <v>86</v>
      </c>
      <c r="CK23" s="5">
        <v>87</v>
      </c>
      <c r="CL23" s="5">
        <v>88</v>
      </c>
      <c r="CM23" s="5">
        <v>89</v>
      </c>
      <c r="CN23" s="5">
        <v>90</v>
      </c>
      <c r="CO23" s="5">
        <v>91</v>
      </c>
      <c r="CP23" s="5">
        <v>92</v>
      </c>
      <c r="CQ23" s="5">
        <v>93</v>
      </c>
      <c r="CR23" s="5">
        <v>94</v>
      </c>
      <c r="CS23" s="5">
        <v>95</v>
      </c>
      <c r="CT23" s="5">
        <v>96</v>
      </c>
      <c r="CU23" s="5">
        <v>97</v>
      </c>
      <c r="CV23" s="5">
        <v>98</v>
      </c>
      <c r="CW23" s="5">
        <v>99</v>
      </c>
      <c r="CX23" s="5">
        <v>100</v>
      </c>
      <c r="CY23" s="5">
        <v>101</v>
      </c>
      <c r="CZ23" s="5">
        <v>102</v>
      </c>
      <c r="DA23" s="5">
        <v>103</v>
      </c>
      <c r="DB23" s="5">
        <v>104</v>
      </c>
      <c r="DC23" s="5">
        <v>105</v>
      </c>
      <c r="DD23" s="5">
        <v>106</v>
      </c>
      <c r="DE23" s="5">
        <v>107</v>
      </c>
      <c r="DF23" s="5">
        <v>108</v>
      </c>
      <c r="DG23" s="5">
        <v>109</v>
      </c>
      <c r="DH23" s="5">
        <v>110</v>
      </c>
      <c r="DI23" s="5">
        <v>111</v>
      </c>
      <c r="DJ23" s="5">
        <v>112</v>
      </c>
      <c r="DK23" s="5">
        <v>113</v>
      </c>
      <c r="DL23" s="5">
        <v>114</v>
      </c>
      <c r="DM23" s="5">
        <v>115</v>
      </c>
      <c r="DN23" s="5">
        <v>116</v>
      </c>
      <c r="DO23" s="5">
        <v>117</v>
      </c>
      <c r="DP23" s="5">
        <v>118</v>
      </c>
      <c r="DQ23" s="5">
        <v>119</v>
      </c>
      <c r="DR23" s="5">
        <v>120</v>
      </c>
      <c r="DS23" s="5">
        <v>121</v>
      </c>
      <c r="DT23" s="5">
        <v>122</v>
      </c>
      <c r="DU23" s="5">
        <v>123</v>
      </c>
      <c r="DV23" s="5">
        <v>124</v>
      </c>
      <c r="DW23" s="5">
        <v>125</v>
      </c>
      <c r="DX23" s="5">
        <v>126</v>
      </c>
      <c r="DY23" s="5">
        <v>127</v>
      </c>
      <c r="DZ23" s="5">
        <v>128</v>
      </c>
      <c r="EA23" s="5">
        <v>129</v>
      </c>
      <c r="EB23" s="5">
        <v>130</v>
      </c>
      <c r="EC23" s="5">
        <v>131</v>
      </c>
      <c r="ED23" s="5">
        <v>132</v>
      </c>
      <c r="EE23" s="5">
        <v>133</v>
      </c>
      <c r="EF23" s="5">
        <v>134</v>
      </c>
      <c r="EG23" s="5">
        <v>135</v>
      </c>
      <c r="EH23" s="5">
        <v>136</v>
      </c>
      <c r="EI23" s="5">
        <v>137</v>
      </c>
      <c r="EJ23" s="5">
        <v>138</v>
      </c>
      <c r="EK23" s="5">
        <v>139</v>
      </c>
      <c r="EL23" s="5">
        <v>140</v>
      </c>
      <c r="EM23" s="5">
        <v>141</v>
      </c>
      <c r="EN23" s="5">
        <v>142</v>
      </c>
      <c r="EO23" s="5">
        <v>143</v>
      </c>
      <c r="EP23" s="5">
        <v>144</v>
      </c>
      <c r="EQ23" s="5">
        <v>145</v>
      </c>
      <c r="ER23" s="5">
        <v>146</v>
      </c>
      <c r="ES23" s="5">
        <v>147</v>
      </c>
      <c r="ET23" s="5">
        <v>148</v>
      </c>
      <c r="EU23" s="5">
        <v>149</v>
      </c>
      <c r="EV23" s="5">
        <v>150</v>
      </c>
      <c r="EW23" s="5">
        <v>151</v>
      </c>
      <c r="EX23" s="5">
        <v>152</v>
      </c>
      <c r="EY23" s="5">
        <v>153</v>
      </c>
      <c r="EZ23" s="5">
        <v>154</v>
      </c>
      <c r="FA23" s="5">
        <v>155</v>
      </c>
      <c r="FB23" s="5">
        <v>156</v>
      </c>
      <c r="FC23" s="5">
        <v>157</v>
      </c>
      <c r="FD23" s="5">
        <v>158</v>
      </c>
      <c r="FE23" s="5">
        <v>159</v>
      </c>
      <c r="FF23" s="5">
        <v>160</v>
      </c>
      <c r="FG23" s="5">
        <v>161</v>
      </c>
      <c r="FH23" s="5">
        <v>162</v>
      </c>
      <c r="FI23" s="5">
        <v>163</v>
      </c>
      <c r="FJ23" s="5">
        <v>164</v>
      </c>
      <c r="FK23" s="5">
        <v>165</v>
      </c>
      <c r="FL23" s="5">
        <v>166</v>
      </c>
      <c r="FM23" s="5">
        <v>167</v>
      </c>
      <c r="FN23" s="5">
        <v>168</v>
      </c>
      <c r="FO23" s="5">
        <v>169</v>
      </c>
      <c r="FP23" s="5">
        <v>170</v>
      </c>
      <c r="FQ23" s="5">
        <v>171</v>
      </c>
      <c r="FR23" s="5">
        <v>172</v>
      </c>
      <c r="FS23" s="5">
        <v>173</v>
      </c>
      <c r="FT23" s="5">
        <v>174</v>
      </c>
      <c r="FU23" s="5">
        <v>175</v>
      </c>
      <c r="FV23" s="5">
        <v>176</v>
      </c>
      <c r="FW23" s="5">
        <v>177</v>
      </c>
      <c r="FX23" s="5">
        <v>178</v>
      </c>
      <c r="FY23" s="5">
        <v>179</v>
      </c>
      <c r="FZ23" s="5">
        <v>180</v>
      </c>
      <c r="GA23" s="5">
        <v>181</v>
      </c>
      <c r="GB23" s="5">
        <v>182</v>
      </c>
      <c r="GC23" s="5">
        <v>183</v>
      </c>
      <c r="GD23" s="5">
        <v>184</v>
      </c>
      <c r="GE23" s="5">
        <v>185</v>
      </c>
      <c r="GF23" s="5">
        <v>186</v>
      </c>
      <c r="GG23" s="5">
        <v>187</v>
      </c>
      <c r="GH23" s="5">
        <v>188</v>
      </c>
      <c r="GI23" s="5">
        <v>189</v>
      </c>
      <c r="GJ23" s="5">
        <v>190</v>
      </c>
      <c r="GK23" s="5">
        <v>191</v>
      </c>
      <c r="GL23" s="5">
        <v>192</v>
      </c>
      <c r="GM23" s="5">
        <v>193</v>
      </c>
      <c r="GN23" s="5">
        <v>194</v>
      </c>
      <c r="GO23" s="5">
        <v>195</v>
      </c>
      <c r="GP23" s="5">
        <v>196</v>
      </c>
      <c r="GQ23" s="5">
        <v>197</v>
      </c>
      <c r="GR23" s="5">
        <v>198</v>
      </c>
      <c r="GS23" s="5">
        <v>199</v>
      </c>
      <c r="GT23" s="5">
        <v>200</v>
      </c>
      <c r="GU23" s="5">
        <v>201</v>
      </c>
      <c r="GV23" s="5">
        <v>202</v>
      </c>
      <c r="GW23" s="5">
        <v>203</v>
      </c>
      <c r="GX23" s="5">
        <v>204</v>
      </c>
      <c r="GY23" s="5">
        <v>205</v>
      </c>
      <c r="GZ23" s="5">
        <v>206</v>
      </c>
      <c r="HA23" s="5">
        <v>207</v>
      </c>
      <c r="HB23" s="5">
        <v>208</v>
      </c>
      <c r="HC23" s="5">
        <v>209</v>
      </c>
      <c r="HD23" s="5">
        <v>210</v>
      </c>
      <c r="HE23" s="5">
        <v>211</v>
      </c>
      <c r="HF23" s="5">
        <v>212</v>
      </c>
      <c r="HG23" s="5">
        <v>213</v>
      </c>
      <c r="HH23" s="5">
        <v>214</v>
      </c>
      <c r="HI23" s="5">
        <v>215</v>
      </c>
      <c r="HJ23" s="5">
        <v>216</v>
      </c>
      <c r="HK23" s="5">
        <v>217</v>
      </c>
      <c r="HL23" s="5">
        <v>218</v>
      </c>
      <c r="HM23" s="5">
        <v>219</v>
      </c>
      <c r="HN23" s="5">
        <v>220</v>
      </c>
      <c r="HO23" s="5">
        <v>221</v>
      </c>
      <c r="HP23" s="5">
        <v>222</v>
      </c>
      <c r="HQ23" s="5">
        <v>223</v>
      </c>
      <c r="HR23" s="5">
        <v>224</v>
      </c>
      <c r="HS23" s="5">
        <v>225</v>
      </c>
      <c r="HT23" s="5">
        <v>226</v>
      </c>
      <c r="HU23" s="5">
        <v>227</v>
      </c>
      <c r="HV23" s="5">
        <v>228</v>
      </c>
      <c r="HW23" s="5">
        <v>229</v>
      </c>
      <c r="HX23" s="5">
        <v>230</v>
      </c>
      <c r="HY23" s="5">
        <v>231</v>
      </c>
      <c r="HZ23" s="5">
        <v>232</v>
      </c>
      <c r="IA23" s="5">
        <v>233</v>
      </c>
      <c r="IB23" s="5">
        <v>234</v>
      </c>
      <c r="IC23" s="5">
        <v>235</v>
      </c>
      <c r="ID23" s="5">
        <v>236</v>
      </c>
      <c r="IE23" s="5">
        <v>237</v>
      </c>
      <c r="IF23" s="5">
        <v>238</v>
      </c>
      <c r="IG23" s="5">
        <v>239</v>
      </c>
      <c r="IH23" s="5">
        <v>240</v>
      </c>
      <c r="II23" s="5">
        <v>241</v>
      </c>
      <c r="IJ23" s="5">
        <v>242</v>
      </c>
      <c r="IK23" s="5">
        <v>243</v>
      </c>
      <c r="IL23" s="5">
        <v>244</v>
      </c>
      <c r="IM23" s="5">
        <v>245</v>
      </c>
      <c r="IN23" s="5">
        <v>246</v>
      </c>
      <c r="IO23" s="5">
        <v>247</v>
      </c>
      <c r="IP23" s="5">
        <v>248</v>
      </c>
      <c r="IQ23" s="5">
        <v>249</v>
      </c>
      <c r="IR23" s="5">
        <v>250</v>
      </c>
      <c r="IS23" s="5">
        <v>251</v>
      </c>
      <c r="IT23" s="5">
        <v>252</v>
      </c>
      <c r="IU23" s="5">
        <v>253</v>
      </c>
      <c r="IV23" s="5">
        <v>254</v>
      </c>
    </row>
    <row r="25" s="5" customFormat="1" ht="12">
      <c r="A25" s="5" t="s">
        <v>15</v>
      </c>
    </row>
    <row r="27" spans="1:256" s="15" customFormat="1" ht="12">
      <c r="A27" s="16" t="s">
        <v>24</v>
      </c>
      <c r="B27" s="15">
        <f>+B4</f>
        <v>230000</v>
      </c>
      <c r="C27" s="15">
        <f>+B27*(1+$B$12/12)</f>
        <v>230122.66666666666</v>
      </c>
      <c r="D27" s="15">
        <f aca="true" t="shared" si="0" ref="D27:BO27">+C27*(1+$B$12/12)</f>
        <v>230245.39875555554</v>
      </c>
      <c r="E27" s="15">
        <f t="shared" si="0"/>
        <v>230368.1963015585</v>
      </c>
      <c r="F27" s="15">
        <f t="shared" si="0"/>
        <v>230491.05933958598</v>
      </c>
      <c r="G27" s="15">
        <f t="shared" si="0"/>
        <v>230613.98790456707</v>
      </c>
      <c r="H27" s="15">
        <f t="shared" si="0"/>
        <v>230736.9820314495</v>
      </c>
      <c r="I27" s="15">
        <f t="shared" si="0"/>
        <v>230860.0417551996</v>
      </c>
      <c r="J27" s="15">
        <f t="shared" si="0"/>
        <v>230983.16711080237</v>
      </c>
      <c r="K27" s="15">
        <f t="shared" si="0"/>
        <v>231106.35813326144</v>
      </c>
      <c r="L27" s="15">
        <f t="shared" si="0"/>
        <v>231229.61485759917</v>
      </c>
      <c r="M27" s="15">
        <f t="shared" si="0"/>
        <v>231352.93731885654</v>
      </c>
      <c r="N27" s="15">
        <f t="shared" si="0"/>
        <v>231476.32555209324</v>
      </c>
      <c r="O27" s="15">
        <f t="shared" si="0"/>
        <v>231599.77959238767</v>
      </c>
      <c r="P27" s="15">
        <f t="shared" si="0"/>
        <v>231723.29947483694</v>
      </c>
      <c r="Q27" s="15">
        <f t="shared" si="0"/>
        <v>231846.88523455683</v>
      </c>
      <c r="R27" s="15">
        <f t="shared" si="0"/>
        <v>231970.53690668193</v>
      </c>
      <c r="S27" s="15">
        <f t="shared" si="0"/>
        <v>232094.2545263655</v>
      </c>
      <c r="T27" s="15">
        <f t="shared" si="0"/>
        <v>232218.03812877953</v>
      </c>
      <c r="U27" s="15">
        <f t="shared" si="0"/>
        <v>232341.88774911486</v>
      </c>
      <c r="V27" s="15">
        <f t="shared" si="0"/>
        <v>232465.80342258103</v>
      </c>
      <c r="W27" s="15">
        <f t="shared" si="0"/>
        <v>232589.78518440638</v>
      </c>
      <c r="X27" s="15">
        <f t="shared" si="0"/>
        <v>232713.83306983806</v>
      </c>
      <c r="Y27" s="15">
        <f t="shared" si="0"/>
        <v>232837.94711414195</v>
      </c>
      <c r="Z27" s="15">
        <f t="shared" si="0"/>
        <v>232962.1273526028</v>
      </c>
      <c r="AA27" s="15">
        <f t="shared" si="0"/>
        <v>233086.3738205242</v>
      </c>
      <c r="AB27" s="15">
        <f t="shared" si="0"/>
        <v>233210.68655322847</v>
      </c>
      <c r="AC27" s="15">
        <f t="shared" si="0"/>
        <v>233335.06558605685</v>
      </c>
      <c r="AD27" s="15">
        <f t="shared" si="0"/>
        <v>233459.5109543694</v>
      </c>
      <c r="AE27" s="15">
        <f t="shared" si="0"/>
        <v>233584.02269354506</v>
      </c>
      <c r="AF27" s="15">
        <f t="shared" si="0"/>
        <v>233708.6008389816</v>
      </c>
      <c r="AG27" s="15">
        <f t="shared" si="0"/>
        <v>233833.2454260957</v>
      </c>
      <c r="AH27" s="15">
        <f t="shared" si="0"/>
        <v>233957.95649032295</v>
      </c>
      <c r="AI27" s="15">
        <f t="shared" si="0"/>
        <v>234082.73406711777</v>
      </c>
      <c r="AJ27" s="15">
        <f t="shared" si="0"/>
        <v>234207.57819195354</v>
      </c>
      <c r="AK27" s="15">
        <f t="shared" si="0"/>
        <v>234332.48890032255</v>
      </c>
      <c r="AL27" s="15">
        <f t="shared" si="0"/>
        <v>234457.46622773603</v>
      </c>
      <c r="AM27" s="15">
        <f t="shared" si="0"/>
        <v>234582.51020972413</v>
      </c>
      <c r="AN27" s="15">
        <f t="shared" si="0"/>
        <v>234707.62088183596</v>
      </c>
      <c r="AO27" s="15">
        <f t="shared" si="0"/>
        <v>234832.7982796396</v>
      </c>
      <c r="AP27" s="15">
        <f t="shared" si="0"/>
        <v>234958.04243872207</v>
      </c>
      <c r="AQ27" s="15">
        <f t="shared" si="0"/>
        <v>235083.3533946894</v>
      </c>
      <c r="AR27" s="15">
        <f t="shared" si="0"/>
        <v>235208.73118316653</v>
      </c>
      <c r="AS27" s="15">
        <f t="shared" si="0"/>
        <v>235334.17583979754</v>
      </c>
      <c r="AT27" s="15">
        <f t="shared" si="0"/>
        <v>235459.68740024543</v>
      </c>
      <c r="AU27" s="15">
        <f t="shared" si="0"/>
        <v>235585.2659001922</v>
      </c>
      <c r="AV27" s="15">
        <f t="shared" si="0"/>
        <v>235710.91137533897</v>
      </c>
      <c r="AW27" s="15">
        <f t="shared" si="0"/>
        <v>235836.6238614058</v>
      </c>
      <c r="AX27" s="15">
        <f t="shared" si="0"/>
        <v>235962.40339413186</v>
      </c>
      <c r="AY27" s="15">
        <f t="shared" si="0"/>
        <v>236088.2500092754</v>
      </c>
      <c r="AZ27" s="15">
        <f t="shared" si="0"/>
        <v>236214.16374261366</v>
      </c>
      <c r="BA27" s="15">
        <f t="shared" si="0"/>
        <v>236340.14462994304</v>
      </c>
      <c r="BB27" s="15">
        <f t="shared" si="0"/>
        <v>236466.192707079</v>
      </c>
      <c r="BC27" s="15">
        <f t="shared" si="0"/>
        <v>236592.3080098561</v>
      </c>
      <c r="BD27" s="15">
        <f t="shared" si="0"/>
        <v>236718.490574128</v>
      </c>
      <c r="BE27" s="15">
        <f t="shared" si="0"/>
        <v>236844.7404357675</v>
      </c>
      <c r="BF27" s="15">
        <f t="shared" si="0"/>
        <v>236971.05763066656</v>
      </c>
      <c r="BG27" s="15">
        <f t="shared" si="0"/>
        <v>237097.44219473624</v>
      </c>
      <c r="BH27" s="15">
        <f t="shared" si="0"/>
        <v>237223.89416390675</v>
      </c>
      <c r="BI27" s="15">
        <f t="shared" si="0"/>
        <v>237350.41357412748</v>
      </c>
      <c r="BJ27" s="15">
        <f t="shared" si="0"/>
        <v>237477.000461367</v>
      </c>
      <c r="BK27" s="15">
        <f t="shared" si="0"/>
        <v>237603.65486161303</v>
      </c>
      <c r="BL27" s="15">
        <f t="shared" si="0"/>
        <v>237730.37681087255</v>
      </c>
      <c r="BM27" s="15">
        <f t="shared" si="0"/>
        <v>237857.16634517166</v>
      </c>
      <c r="BN27" s="15">
        <f t="shared" si="0"/>
        <v>237984.02350055575</v>
      </c>
      <c r="BO27" s="15">
        <f t="shared" si="0"/>
        <v>238110.94831308935</v>
      </c>
      <c r="BP27" s="15">
        <f aca="true" t="shared" si="1" ref="BP27:EA27">+BO27*(1+$B$12/12)</f>
        <v>238237.94081885632</v>
      </c>
      <c r="BQ27" s="15">
        <f t="shared" si="1"/>
        <v>238365.0010539597</v>
      </c>
      <c r="BR27" s="15">
        <f t="shared" si="1"/>
        <v>238492.12905452182</v>
      </c>
      <c r="BS27" s="15">
        <f t="shared" si="1"/>
        <v>238619.32485668422</v>
      </c>
      <c r="BT27" s="15">
        <f t="shared" si="1"/>
        <v>238746.5884966078</v>
      </c>
      <c r="BU27" s="15">
        <f t="shared" si="1"/>
        <v>238873.92001047262</v>
      </c>
      <c r="BV27" s="15">
        <f t="shared" si="1"/>
        <v>239001.31943447818</v>
      </c>
      <c r="BW27" s="15">
        <f t="shared" si="1"/>
        <v>239128.78680484323</v>
      </c>
      <c r="BX27" s="15">
        <f t="shared" si="1"/>
        <v>239256.3221578058</v>
      </c>
      <c r="BY27" s="15">
        <f t="shared" si="1"/>
        <v>239383.92552962326</v>
      </c>
      <c r="BZ27" s="15">
        <f t="shared" si="1"/>
        <v>239511.59695657238</v>
      </c>
      <c r="CA27" s="15">
        <f t="shared" si="1"/>
        <v>239639.3364749492</v>
      </c>
      <c r="CB27" s="15">
        <f t="shared" si="1"/>
        <v>239767.14412106917</v>
      </c>
      <c r="CC27" s="15">
        <f t="shared" si="1"/>
        <v>239895.01993126707</v>
      </c>
      <c r="CD27" s="15">
        <f t="shared" si="1"/>
        <v>240022.96394189706</v>
      </c>
      <c r="CE27" s="15">
        <f t="shared" si="1"/>
        <v>240150.97618933272</v>
      </c>
      <c r="CF27" s="15">
        <f t="shared" si="1"/>
        <v>240279.05670996703</v>
      </c>
      <c r="CG27" s="15">
        <f t="shared" si="1"/>
        <v>240407.20554021234</v>
      </c>
      <c r="CH27" s="15">
        <f t="shared" si="1"/>
        <v>240535.42271650044</v>
      </c>
      <c r="CI27" s="15">
        <f t="shared" si="1"/>
        <v>240663.70827528255</v>
      </c>
      <c r="CJ27" s="15">
        <f t="shared" si="1"/>
        <v>240792.06225302935</v>
      </c>
      <c r="CK27" s="15">
        <f t="shared" si="1"/>
        <v>240920.48468623095</v>
      </c>
      <c r="CL27" s="15">
        <f t="shared" si="1"/>
        <v>241048.97561139692</v>
      </c>
      <c r="CM27" s="15">
        <f t="shared" si="1"/>
        <v>241177.53506505632</v>
      </c>
      <c r="CN27" s="15">
        <f t="shared" si="1"/>
        <v>241306.16308375768</v>
      </c>
      <c r="CO27" s="15">
        <f t="shared" si="1"/>
        <v>241434.859704069</v>
      </c>
      <c r="CP27" s="15">
        <f t="shared" si="1"/>
        <v>241563.62496257783</v>
      </c>
      <c r="CQ27" s="15">
        <f t="shared" si="1"/>
        <v>241692.45889589118</v>
      </c>
      <c r="CR27" s="15">
        <f t="shared" si="1"/>
        <v>241821.36154063564</v>
      </c>
      <c r="CS27" s="15">
        <f t="shared" si="1"/>
        <v>241950.3329334573</v>
      </c>
      <c r="CT27" s="15">
        <f t="shared" si="1"/>
        <v>242079.3731110218</v>
      </c>
      <c r="CU27" s="15">
        <f t="shared" si="1"/>
        <v>242208.48211001433</v>
      </c>
      <c r="CV27" s="15">
        <f t="shared" si="1"/>
        <v>242337.65996713965</v>
      </c>
      <c r="CW27" s="15">
        <f t="shared" si="1"/>
        <v>242466.9067191221</v>
      </c>
      <c r="CX27" s="15">
        <f t="shared" si="1"/>
        <v>242596.22240270564</v>
      </c>
      <c r="CY27" s="15">
        <f t="shared" si="1"/>
        <v>242725.60705465372</v>
      </c>
      <c r="CZ27" s="15">
        <f t="shared" si="1"/>
        <v>242855.06071174954</v>
      </c>
      <c r="DA27" s="15">
        <f t="shared" si="1"/>
        <v>242984.58341079578</v>
      </c>
      <c r="DB27" s="15">
        <f t="shared" si="1"/>
        <v>243114.17518861484</v>
      </c>
      <c r="DC27" s="15">
        <f t="shared" si="1"/>
        <v>243243.83608204874</v>
      </c>
      <c r="DD27" s="15">
        <f t="shared" si="1"/>
        <v>243373.56612795914</v>
      </c>
      <c r="DE27" s="15">
        <f t="shared" si="1"/>
        <v>243503.36536322738</v>
      </c>
      <c r="DF27" s="15">
        <f t="shared" si="1"/>
        <v>243633.23382475442</v>
      </c>
      <c r="DG27" s="15">
        <f t="shared" si="1"/>
        <v>243763.17154946094</v>
      </c>
      <c r="DH27" s="15">
        <f t="shared" si="1"/>
        <v>243893.1785742873</v>
      </c>
      <c r="DI27" s="15">
        <f t="shared" si="1"/>
        <v>244023.25493619358</v>
      </c>
      <c r="DJ27" s="15">
        <f t="shared" si="1"/>
        <v>244153.40067215954</v>
      </c>
      <c r="DK27" s="15">
        <f t="shared" si="1"/>
        <v>244283.61581918466</v>
      </c>
      <c r="DL27" s="15">
        <f t="shared" si="1"/>
        <v>244413.90041428822</v>
      </c>
      <c r="DM27" s="15">
        <f t="shared" si="1"/>
        <v>244544.25449450916</v>
      </c>
      <c r="DN27" s="15">
        <f t="shared" si="1"/>
        <v>244674.67809690622</v>
      </c>
      <c r="DO27" s="15">
        <f t="shared" si="1"/>
        <v>244805.17125855788</v>
      </c>
      <c r="DP27" s="15">
        <f t="shared" si="1"/>
        <v>244935.73401656243</v>
      </c>
      <c r="DQ27" s="15">
        <f t="shared" si="1"/>
        <v>245066.36640803792</v>
      </c>
      <c r="DR27" s="15">
        <f t="shared" si="1"/>
        <v>245197.0684701222</v>
      </c>
      <c r="DS27" s="15">
        <f t="shared" si="1"/>
        <v>245327.84023997292</v>
      </c>
      <c r="DT27" s="15">
        <f t="shared" si="1"/>
        <v>245458.68175476757</v>
      </c>
      <c r="DU27" s="15">
        <f t="shared" si="1"/>
        <v>245589.59305170344</v>
      </c>
      <c r="DV27" s="15">
        <f t="shared" si="1"/>
        <v>245720.57416799766</v>
      </c>
      <c r="DW27" s="15">
        <f t="shared" si="1"/>
        <v>245851.62514088725</v>
      </c>
      <c r="DX27" s="15">
        <f t="shared" si="1"/>
        <v>245982.74600762903</v>
      </c>
      <c r="DY27" s="15">
        <f t="shared" si="1"/>
        <v>246113.93680549975</v>
      </c>
      <c r="DZ27" s="15">
        <f t="shared" si="1"/>
        <v>246245.197571796</v>
      </c>
      <c r="EA27" s="15">
        <f t="shared" si="1"/>
        <v>246376.52834383427</v>
      </c>
      <c r="EB27" s="15">
        <f aca="true" t="shared" si="2" ref="EB27:GM27">+EA27*(1+$B$12/12)</f>
        <v>246507.92915895098</v>
      </c>
      <c r="EC27" s="15">
        <f t="shared" si="2"/>
        <v>246639.40005450242</v>
      </c>
      <c r="ED27" s="15">
        <f t="shared" si="2"/>
        <v>246770.9410678648</v>
      </c>
      <c r="EE27" s="15">
        <f t="shared" si="2"/>
        <v>246902.5522364343</v>
      </c>
      <c r="EF27" s="15">
        <f t="shared" si="2"/>
        <v>247034.23359762706</v>
      </c>
      <c r="EG27" s="15">
        <f t="shared" si="2"/>
        <v>247165.9851888791</v>
      </c>
      <c r="EH27" s="15">
        <f t="shared" si="2"/>
        <v>247297.8070476465</v>
      </c>
      <c r="EI27" s="15">
        <f t="shared" si="2"/>
        <v>247429.6992114052</v>
      </c>
      <c r="EJ27" s="15">
        <f t="shared" si="2"/>
        <v>247561.66171765127</v>
      </c>
      <c r="EK27" s="15">
        <f t="shared" si="2"/>
        <v>247693.69460390066</v>
      </c>
      <c r="EL27" s="15">
        <f t="shared" si="2"/>
        <v>247825.79790768938</v>
      </c>
      <c r="EM27" s="15">
        <f t="shared" si="2"/>
        <v>247957.97166657346</v>
      </c>
      <c r="EN27" s="15">
        <f t="shared" si="2"/>
        <v>248090.21591812896</v>
      </c>
      <c r="EO27" s="15">
        <f t="shared" si="2"/>
        <v>248222.53069995195</v>
      </c>
      <c r="EP27" s="15">
        <f t="shared" si="2"/>
        <v>248354.91604965858</v>
      </c>
      <c r="EQ27" s="15">
        <f t="shared" si="2"/>
        <v>248487.37200488505</v>
      </c>
      <c r="ER27" s="15">
        <f t="shared" si="2"/>
        <v>248619.89860328764</v>
      </c>
      <c r="ES27" s="15">
        <f t="shared" si="2"/>
        <v>248752.49588254272</v>
      </c>
      <c r="ET27" s="15">
        <f t="shared" si="2"/>
        <v>248885.16388034672</v>
      </c>
      <c r="EU27" s="15">
        <f t="shared" si="2"/>
        <v>249017.9026344162</v>
      </c>
      <c r="EV27" s="15">
        <f t="shared" si="2"/>
        <v>249150.71218248789</v>
      </c>
      <c r="EW27" s="15">
        <f t="shared" si="2"/>
        <v>249283.59256231852</v>
      </c>
      <c r="EX27" s="15">
        <f t="shared" si="2"/>
        <v>249416.5438116851</v>
      </c>
      <c r="EY27" s="15">
        <f t="shared" si="2"/>
        <v>249549.56596838465</v>
      </c>
      <c r="EZ27" s="15">
        <f t="shared" si="2"/>
        <v>249682.65907023443</v>
      </c>
      <c r="FA27" s="15">
        <f t="shared" si="2"/>
        <v>249815.82315507188</v>
      </c>
      <c r="FB27" s="15">
        <f t="shared" si="2"/>
        <v>249949.05826075457</v>
      </c>
      <c r="FC27" s="15">
        <f t="shared" si="2"/>
        <v>250082.36442516028</v>
      </c>
      <c r="FD27" s="15">
        <f t="shared" si="2"/>
        <v>250215.74168618702</v>
      </c>
      <c r="FE27" s="15">
        <f t="shared" si="2"/>
        <v>250349.19008175295</v>
      </c>
      <c r="FF27" s="15">
        <f t="shared" si="2"/>
        <v>250482.70964979654</v>
      </c>
      <c r="FG27" s="15">
        <f t="shared" si="2"/>
        <v>250616.30042827642</v>
      </c>
      <c r="FH27" s="15">
        <f t="shared" si="2"/>
        <v>250749.96245517148</v>
      </c>
      <c r="FI27" s="15">
        <f t="shared" si="2"/>
        <v>250883.6957684809</v>
      </c>
      <c r="FJ27" s="15">
        <f t="shared" si="2"/>
        <v>251017.50040622408</v>
      </c>
      <c r="FK27" s="15">
        <f t="shared" si="2"/>
        <v>251151.37640644072</v>
      </c>
      <c r="FL27" s="15">
        <f t="shared" si="2"/>
        <v>251285.3238071908</v>
      </c>
      <c r="FM27" s="15">
        <f t="shared" si="2"/>
        <v>251419.34264655464</v>
      </c>
      <c r="FN27" s="15">
        <f t="shared" si="2"/>
        <v>251553.4329626328</v>
      </c>
      <c r="FO27" s="15">
        <f t="shared" si="2"/>
        <v>251687.5947935462</v>
      </c>
      <c r="FP27" s="15">
        <f t="shared" si="2"/>
        <v>251821.82817743605</v>
      </c>
      <c r="FQ27" s="15">
        <f t="shared" si="2"/>
        <v>251956.133152464</v>
      </c>
      <c r="FR27" s="15">
        <f t="shared" si="2"/>
        <v>252090.50975681195</v>
      </c>
      <c r="FS27" s="15">
        <f t="shared" si="2"/>
        <v>252224.95802868225</v>
      </c>
      <c r="FT27" s="15">
        <f t="shared" si="2"/>
        <v>252359.47800629752</v>
      </c>
      <c r="FU27" s="15">
        <f t="shared" si="2"/>
        <v>252494.06972790087</v>
      </c>
      <c r="FV27" s="15">
        <f t="shared" si="2"/>
        <v>252628.73323175573</v>
      </c>
      <c r="FW27" s="15">
        <f t="shared" si="2"/>
        <v>252763.468556146</v>
      </c>
      <c r="FX27" s="15">
        <f t="shared" si="2"/>
        <v>252898.2757393759</v>
      </c>
      <c r="FY27" s="15">
        <f t="shared" si="2"/>
        <v>253033.15481977022</v>
      </c>
      <c r="FZ27" s="15">
        <f t="shared" si="2"/>
        <v>253168.1058356741</v>
      </c>
      <c r="GA27" s="15">
        <f t="shared" si="2"/>
        <v>253303.1288254531</v>
      </c>
      <c r="GB27" s="15">
        <f t="shared" si="2"/>
        <v>253438.22382749335</v>
      </c>
      <c r="GC27" s="15">
        <f t="shared" si="2"/>
        <v>253573.39088020133</v>
      </c>
      <c r="GD27" s="15">
        <f t="shared" si="2"/>
        <v>253708.6300220041</v>
      </c>
      <c r="GE27" s="15">
        <f t="shared" si="2"/>
        <v>253843.94129134915</v>
      </c>
      <c r="GF27" s="15">
        <f t="shared" si="2"/>
        <v>253979.32472670454</v>
      </c>
      <c r="GG27" s="15">
        <f t="shared" si="2"/>
        <v>254114.78036655876</v>
      </c>
      <c r="GH27" s="15">
        <f t="shared" si="2"/>
        <v>254250.3082494209</v>
      </c>
      <c r="GI27" s="15">
        <f t="shared" si="2"/>
        <v>254385.90841382058</v>
      </c>
      <c r="GJ27" s="15">
        <f t="shared" si="2"/>
        <v>254521.58089830793</v>
      </c>
      <c r="GK27" s="15">
        <f t="shared" si="2"/>
        <v>254657.32574145368</v>
      </c>
      <c r="GL27" s="15">
        <f t="shared" si="2"/>
        <v>254793.14298184912</v>
      </c>
      <c r="GM27" s="15">
        <f t="shared" si="2"/>
        <v>254929.0326581061</v>
      </c>
      <c r="GN27" s="15">
        <f aca="true" t="shared" si="3" ref="GN27:IS27">+GM27*(1+$B$12/12)</f>
        <v>255064.99480885707</v>
      </c>
      <c r="GO27" s="15">
        <f t="shared" si="3"/>
        <v>255201.02947275512</v>
      </c>
      <c r="GP27" s="15">
        <f t="shared" si="3"/>
        <v>255337.1366884739</v>
      </c>
      <c r="GQ27" s="15">
        <f t="shared" si="3"/>
        <v>255473.31649470775</v>
      </c>
      <c r="GR27" s="15">
        <f t="shared" si="3"/>
        <v>255609.56893017158</v>
      </c>
      <c r="GS27" s="15">
        <f t="shared" si="3"/>
        <v>255745.89403360098</v>
      </c>
      <c r="GT27" s="15">
        <f t="shared" si="3"/>
        <v>255882.29184375223</v>
      </c>
      <c r="GU27" s="15">
        <f t="shared" si="3"/>
        <v>256018.7623994022</v>
      </c>
      <c r="GV27" s="15">
        <f t="shared" si="3"/>
        <v>256155.30573934855</v>
      </c>
      <c r="GW27" s="15">
        <f t="shared" si="3"/>
        <v>256291.92190240952</v>
      </c>
      <c r="GX27" s="15">
        <f t="shared" si="3"/>
        <v>256428.61092742413</v>
      </c>
      <c r="GY27" s="15">
        <f t="shared" si="3"/>
        <v>256565.37285325208</v>
      </c>
      <c r="GZ27" s="15">
        <f t="shared" si="3"/>
        <v>256702.2077187738</v>
      </c>
      <c r="HA27" s="15">
        <f t="shared" si="3"/>
        <v>256839.11556289048</v>
      </c>
      <c r="HB27" s="15">
        <f t="shared" si="3"/>
        <v>256976.096424524</v>
      </c>
      <c r="HC27" s="15">
        <f t="shared" si="3"/>
        <v>257113.15034261707</v>
      </c>
      <c r="HD27" s="15">
        <f t="shared" si="3"/>
        <v>257250.27735613313</v>
      </c>
      <c r="HE27" s="15">
        <f t="shared" si="3"/>
        <v>257387.47750405638</v>
      </c>
      <c r="HF27" s="15">
        <f t="shared" si="3"/>
        <v>257524.75082539188</v>
      </c>
      <c r="HG27" s="15">
        <f t="shared" si="3"/>
        <v>257662.0973591654</v>
      </c>
      <c r="HH27" s="15">
        <f t="shared" si="3"/>
        <v>257799.51714442362</v>
      </c>
      <c r="HI27" s="15">
        <f t="shared" si="3"/>
        <v>257937.01022023396</v>
      </c>
      <c r="HJ27" s="15">
        <f t="shared" si="3"/>
        <v>258074.57662568474</v>
      </c>
      <c r="HK27" s="15">
        <f t="shared" si="3"/>
        <v>258212.2163998851</v>
      </c>
      <c r="HL27" s="15">
        <f t="shared" si="3"/>
        <v>258349.92958196503</v>
      </c>
      <c r="HM27" s="15">
        <f t="shared" si="3"/>
        <v>258487.7162110754</v>
      </c>
      <c r="HN27" s="15">
        <f t="shared" si="3"/>
        <v>258625.57632638796</v>
      </c>
      <c r="HO27" s="15">
        <f t="shared" si="3"/>
        <v>258763.50996709536</v>
      </c>
      <c r="HP27" s="15">
        <f t="shared" si="3"/>
        <v>258901.51717241114</v>
      </c>
      <c r="HQ27" s="15">
        <f t="shared" si="3"/>
        <v>259039.59798156974</v>
      </c>
      <c r="HR27" s="15">
        <f t="shared" si="3"/>
        <v>259177.75243382656</v>
      </c>
      <c r="HS27" s="15">
        <f t="shared" si="3"/>
        <v>259315.98056845792</v>
      </c>
      <c r="HT27" s="15">
        <f t="shared" si="3"/>
        <v>259454.28242476107</v>
      </c>
      <c r="HU27" s="15">
        <f t="shared" si="3"/>
        <v>259592.65804205427</v>
      </c>
      <c r="HV27" s="15">
        <f t="shared" si="3"/>
        <v>259731.10745967668</v>
      </c>
      <c r="HW27" s="15">
        <f t="shared" si="3"/>
        <v>259869.6307169885</v>
      </c>
      <c r="HX27" s="15">
        <f t="shared" si="3"/>
        <v>260008.2278533709</v>
      </c>
      <c r="HY27" s="15">
        <f t="shared" si="3"/>
        <v>260146.898908226</v>
      </c>
      <c r="HZ27" s="15">
        <f t="shared" si="3"/>
        <v>260285.64392097705</v>
      </c>
      <c r="IA27" s="15">
        <f t="shared" si="3"/>
        <v>260424.4629310682</v>
      </c>
      <c r="IB27" s="15">
        <f t="shared" si="3"/>
        <v>260563.35597796476</v>
      </c>
      <c r="IC27" s="15">
        <f t="shared" si="3"/>
        <v>260702.323101153</v>
      </c>
      <c r="ID27" s="15">
        <f t="shared" si="3"/>
        <v>260841.36434014025</v>
      </c>
      <c r="IE27" s="15">
        <f t="shared" si="3"/>
        <v>260980.47973445497</v>
      </c>
      <c r="IF27" s="15">
        <f t="shared" si="3"/>
        <v>261119.66932364667</v>
      </c>
      <c r="IG27" s="15">
        <f t="shared" si="3"/>
        <v>261258.93314728592</v>
      </c>
      <c r="IH27" s="15">
        <f t="shared" si="3"/>
        <v>261398.27124496445</v>
      </c>
      <c r="II27" s="15">
        <f t="shared" si="3"/>
        <v>261537.6836562951</v>
      </c>
      <c r="IJ27" s="15">
        <f t="shared" si="3"/>
        <v>261677.17042091177</v>
      </c>
      <c r="IK27" s="15">
        <f t="shared" si="3"/>
        <v>261816.73157846957</v>
      </c>
      <c r="IL27" s="15">
        <f t="shared" si="3"/>
        <v>261956.36716864473</v>
      </c>
      <c r="IM27" s="15">
        <f t="shared" si="3"/>
        <v>262096.07723113467</v>
      </c>
      <c r="IN27" s="15">
        <f t="shared" si="3"/>
        <v>262235.8618056579</v>
      </c>
      <c r="IO27" s="15">
        <f t="shared" si="3"/>
        <v>262375.7209319543</v>
      </c>
      <c r="IP27" s="15">
        <f t="shared" si="3"/>
        <v>262515.6546497846</v>
      </c>
      <c r="IQ27" s="15">
        <f t="shared" si="3"/>
        <v>262655.66299893113</v>
      </c>
      <c r="IR27" s="15">
        <f t="shared" si="3"/>
        <v>262795.7460191972</v>
      </c>
      <c r="IS27" s="15">
        <f t="shared" si="3"/>
        <v>262935.90375040745</v>
      </c>
      <c r="IT27" s="15">
        <f>+IS27*(1+$B$12/12)</f>
        <v>263076.13623240765</v>
      </c>
      <c r="IU27" s="15">
        <f>+IT27*(1+$B$12/12)</f>
        <v>263216.44350506493</v>
      </c>
      <c r="IV27" s="15">
        <f>+IU27*(1+$B$12/12)</f>
        <v>263356.8256082676</v>
      </c>
    </row>
    <row r="28" spans="1:256" s="15" customFormat="1" ht="12">
      <c r="A28" s="16" t="s">
        <v>20</v>
      </c>
      <c r="B28" s="15">
        <f>+B4-B5</f>
        <v>184000</v>
      </c>
      <c r="C28" s="15">
        <f>+B28-C33</f>
        <v>183776.7852506947</v>
      </c>
      <c r="D28" s="15">
        <f aca="true" t="shared" si="4" ref="D28:BO28">+C28-D33</f>
        <v>183551.44087175975</v>
      </c>
      <c r="E28" s="15">
        <f t="shared" si="4"/>
        <v>183323.9668631952</v>
      </c>
      <c r="F28" s="15">
        <f t="shared" si="4"/>
        <v>183094.36322500103</v>
      </c>
      <c r="G28" s="15">
        <f t="shared" si="4"/>
        <v>182862.6299571772</v>
      </c>
      <c r="H28" s="15">
        <f t="shared" si="4"/>
        <v>182628.76705972376</v>
      </c>
      <c r="I28" s="15">
        <f t="shared" si="4"/>
        <v>182392.77453264067</v>
      </c>
      <c r="J28" s="15">
        <f t="shared" si="4"/>
        <v>182154.65237592798</v>
      </c>
      <c r="K28" s="15">
        <f t="shared" si="4"/>
        <v>181914.40058958565</v>
      </c>
      <c r="L28" s="15">
        <f t="shared" si="4"/>
        <v>181672.0191736137</v>
      </c>
      <c r="M28" s="15">
        <f t="shared" si="4"/>
        <v>181427.5081280121</v>
      </c>
      <c r="N28" s="15">
        <f t="shared" si="4"/>
        <v>181180.86745278086</v>
      </c>
      <c r="O28" s="15">
        <f t="shared" si="4"/>
        <v>180932.09714792</v>
      </c>
      <c r="P28" s="15">
        <f t="shared" si="4"/>
        <v>180681.19721342952</v>
      </c>
      <c r="Q28" s="15">
        <f t="shared" si="4"/>
        <v>180428.1676493094</v>
      </c>
      <c r="R28" s="15">
        <f t="shared" si="4"/>
        <v>180173.00845555967</v>
      </c>
      <c r="S28" s="15">
        <f t="shared" si="4"/>
        <v>179915.7196321803</v>
      </c>
      <c r="T28" s="15">
        <f t="shared" si="4"/>
        <v>179656.30117917128</v>
      </c>
      <c r="U28" s="15">
        <f t="shared" si="4"/>
        <v>179394.75309653266</v>
      </c>
      <c r="V28" s="15">
        <f t="shared" si="4"/>
        <v>179131.0753842644</v>
      </c>
      <c r="W28" s="15">
        <f t="shared" si="4"/>
        <v>178865.26804236652</v>
      </c>
      <c r="X28" s="15">
        <f t="shared" si="4"/>
        <v>178597.331070839</v>
      </c>
      <c r="Y28" s="15">
        <f t="shared" si="4"/>
        <v>178327.26446968183</v>
      </c>
      <c r="Z28" s="15">
        <f t="shared" si="4"/>
        <v>178055.06823889507</v>
      </c>
      <c r="AA28" s="15">
        <f t="shared" si="4"/>
        <v>177780.74237847867</v>
      </c>
      <c r="AB28" s="15">
        <f t="shared" si="4"/>
        <v>177504.28688843263</v>
      </c>
      <c r="AC28" s="15">
        <f t="shared" si="4"/>
        <v>177225.70176875696</v>
      </c>
      <c r="AD28" s="15">
        <f t="shared" si="4"/>
        <v>176944.98701945166</v>
      </c>
      <c r="AE28" s="15">
        <f t="shared" si="4"/>
        <v>176662.14264051671</v>
      </c>
      <c r="AF28" s="15">
        <f t="shared" si="4"/>
        <v>176377.16863195217</v>
      </c>
      <c r="AG28" s="15">
        <f t="shared" si="4"/>
        <v>176090.064993758</v>
      </c>
      <c r="AH28" s="15">
        <f t="shared" si="4"/>
        <v>175800.83172593417</v>
      </c>
      <c r="AI28" s="15">
        <f t="shared" si="4"/>
        <v>175509.46882848072</v>
      </c>
      <c r="AJ28" s="15">
        <f t="shared" si="4"/>
        <v>175215.97630139763</v>
      </c>
      <c r="AK28" s="15">
        <f t="shared" si="4"/>
        <v>174920.35414468494</v>
      </c>
      <c r="AL28" s="15">
        <f t="shared" si="4"/>
        <v>174622.6023583426</v>
      </c>
      <c r="AM28" s="15">
        <f t="shared" si="4"/>
        <v>174322.72094237065</v>
      </c>
      <c r="AN28" s="15">
        <f t="shared" si="4"/>
        <v>174020.70989676905</v>
      </c>
      <c r="AO28" s="15">
        <f t="shared" si="4"/>
        <v>173716.56922153782</v>
      </c>
      <c r="AP28" s="15">
        <f t="shared" si="4"/>
        <v>173410.29891667698</v>
      </c>
      <c r="AQ28" s="15">
        <f t="shared" si="4"/>
        <v>173101.8989821865</v>
      </c>
      <c r="AR28" s="15">
        <f t="shared" si="4"/>
        <v>172791.3694180664</v>
      </c>
      <c r="AS28" s="15">
        <f t="shared" si="4"/>
        <v>172478.71022431666</v>
      </c>
      <c r="AT28" s="15">
        <f t="shared" si="4"/>
        <v>172163.92140093728</v>
      </c>
      <c r="AU28" s="15">
        <f t="shared" si="4"/>
        <v>171847.00294792827</v>
      </c>
      <c r="AV28" s="15">
        <f t="shared" si="4"/>
        <v>171527.95486528965</v>
      </c>
      <c r="AW28" s="15">
        <f t="shared" si="4"/>
        <v>171206.7771530214</v>
      </c>
      <c r="AX28" s="15">
        <f t="shared" si="4"/>
        <v>170883.4698111235</v>
      </c>
      <c r="AY28" s="15">
        <f t="shared" si="4"/>
        <v>170558.03283959598</v>
      </c>
      <c r="AZ28" s="15">
        <f t="shared" si="4"/>
        <v>170230.46623843882</v>
      </c>
      <c r="BA28" s="15">
        <f t="shared" si="4"/>
        <v>169900.77000765206</v>
      </c>
      <c r="BB28" s="15">
        <f t="shared" si="4"/>
        <v>169568.94414723566</v>
      </c>
      <c r="BC28" s="15">
        <f t="shared" si="4"/>
        <v>169234.98865718962</v>
      </c>
      <c r="BD28" s="15">
        <f t="shared" si="4"/>
        <v>168898.90353751395</v>
      </c>
      <c r="BE28" s="15">
        <f t="shared" si="4"/>
        <v>168560.68878820864</v>
      </c>
      <c r="BF28" s="15">
        <f t="shared" si="4"/>
        <v>168220.3444092737</v>
      </c>
      <c r="BG28" s="15">
        <f t="shared" si="4"/>
        <v>167877.87040070916</v>
      </c>
      <c r="BH28" s="15">
        <f t="shared" si="4"/>
        <v>167533.26676251498</v>
      </c>
      <c r="BI28" s="15">
        <f t="shared" si="4"/>
        <v>167186.53349469116</v>
      </c>
      <c r="BJ28" s="15">
        <f t="shared" si="4"/>
        <v>166837.6705972377</v>
      </c>
      <c r="BK28" s="15">
        <f t="shared" si="4"/>
        <v>166486.67807015462</v>
      </c>
      <c r="BL28" s="15">
        <f t="shared" si="4"/>
        <v>166133.55591344193</v>
      </c>
      <c r="BM28" s="15">
        <f t="shared" si="4"/>
        <v>165778.3041270996</v>
      </c>
      <c r="BN28" s="15">
        <f t="shared" si="4"/>
        <v>165420.92271112764</v>
      </c>
      <c r="BO28" s="15">
        <f t="shared" si="4"/>
        <v>165061.41166552604</v>
      </c>
      <c r="BP28" s="15">
        <f aca="true" t="shared" si="5" ref="BP28:EA28">+BO28-BP33</f>
        <v>164699.7709902948</v>
      </c>
      <c r="BQ28" s="15">
        <f t="shared" si="5"/>
        <v>164336.00068543397</v>
      </c>
      <c r="BR28" s="15">
        <f t="shared" si="5"/>
        <v>163970.1007509435</v>
      </c>
      <c r="BS28" s="15">
        <f t="shared" si="5"/>
        <v>163602.0711868234</v>
      </c>
      <c r="BT28" s="15">
        <f t="shared" si="5"/>
        <v>163231.91199307365</v>
      </c>
      <c r="BU28" s="15">
        <f t="shared" si="5"/>
        <v>162859.62316969427</v>
      </c>
      <c r="BV28" s="15">
        <f t="shared" si="5"/>
        <v>162485.20471668526</v>
      </c>
      <c r="BW28" s="15">
        <f t="shared" si="5"/>
        <v>162108.65663404664</v>
      </c>
      <c r="BX28" s="15">
        <f t="shared" si="5"/>
        <v>161729.97892177838</v>
      </c>
      <c r="BY28" s="15">
        <f t="shared" si="5"/>
        <v>161349.1715798805</v>
      </c>
      <c r="BZ28" s="15">
        <f t="shared" si="5"/>
        <v>160966.23460835297</v>
      </c>
      <c r="CA28" s="15">
        <f t="shared" si="5"/>
        <v>160581.1680071958</v>
      </c>
      <c r="CB28" s="15">
        <f t="shared" si="5"/>
        <v>160193.97177640905</v>
      </c>
      <c r="CC28" s="15">
        <f t="shared" si="5"/>
        <v>159804.64591599265</v>
      </c>
      <c r="CD28" s="15">
        <f t="shared" si="5"/>
        <v>159413.1904259466</v>
      </c>
      <c r="CE28" s="15">
        <f t="shared" si="5"/>
        <v>159019.60530627094</v>
      </c>
      <c r="CF28" s="15">
        <f t="shared" si="5"/>
        <v>158623.89055696563</v>
      </c>
      <c r="CG28" s="15">
        <f t="shared" si="5"/>
        <v>158226.0461780307</v>
      </c>
      <c r="CH28" s="15">
        <f t="shared" si="5"/>
        <v>157826.07216946615</v>
      </c>
      <c r="CI28" s="15">
        <f t="shared" si="5"/>
        <v>157423.96853127197</v>
      </c>
      <c r="CJ28" s="15">
        <f t="shared" si="5"/>
        <v>157019.73526344815</v>
      </c>
      <c r="CK28" s="15">
        <f t="shared" si="5"/>
        <v>156613.3723659947</v>
      </c>
      <c r="CL28" s="15">
        <f t="shared" si="5"/>
        <v>156204.8798389116</v>
      </c>
      <c r="CM28" s="15">
        <f t="shared" si="5"/>
        <v>155794.25768219892</v>
      </c>
      <c r="CN28" s="15">
        <f t="shared" si="5"/>
        <v>155381.5058958566</v>
      </c>
      <c r="CO28" s="15">
        <f t="shared" si="5"/>
        <v>154966.62447988463</v>
      </c>
      <c r="CP28" s="15">
        <f t="shared" si="5"/>
        <v>154549.61343428303</v>
      </c>
      <c r="CQ28" s="15">
        <f t="shared" si="5"/>
        <v>154130.4727590518</v>
      </c>
      <c r="CR28" s="15">
        <f t="shared" si="5"/>
        <v>153709.20245419096</v>
      </c>
      <c r="CS28" s="15">
        <f t="shared" si="5"/>
        <v>153285.8025197005</v>
      </c>
      <c r="CT28" s="15">
        <f t="shared" si="5"/>
        <v>152860.27295558038</v>
      </c>
      <c r="CU28" s="15">
        <f t="shared" si="5"/>
        <v>152432.61376183064</v>
      </c>
      <c r="CV28" s="15">
        <f t="shared" si="5"/>
        <v>152002.82493845126</v>
      </c>
      <c r="CW28" s="15">
        <f t="shared" si="5"/>
        <v>151570.90648544225</v>
      </c>
      <c r="CX28" s="15">
        <f t="shared" si="5"/>
        <v>151136.85840280363</v>
      </c>
      <c r="CY28" s="15">
        <f t="shared" si="5"/>
        <v>150700.68069053537</v>
      </c>
      <c r="CZ28" s="15">
        <f t="shared" si="5"/>
        <v>150262.37334863748</v>
      </c>
      <c r="DA28" s="15">
        <f t="shared" si="5"/>
        <v>149821.93637710996</v>
      </c>
      <c r="DB28" s="15">
        <f t="shared" si="5"/>
        <v>149379.3697759528</v>
      </c>
      <c r="DC28" s="15">
        <f t="shared" si="5"/>
        <v>148934.67354516604</v>
      </c>
      <c r="DD28" s="15">
        <f t="shared" si="5"/>
        <v>148487.84768474963</v>
      </c>
      <c r="DE28" s="15">
        <f t="shared" si="5"/>
        <v>148038.8921947036</v>
      </c>
      <c r="DF28" s="15">
        <f t="shared" si="5"/>
        <v>147587.80707502793</v>
      </c>
      <c r="DG28" s="15">
        <f t="shared" si="5"/>
        <v>147134.59232572262</v>
      </c>
      <c r="DH28" s="15">
        <f t="shared" si="5"/>
        <v>146679.24794678768</v>
      </c>
      <c r="DI28" s="15">
        <f t="shared" si="5"/>
        <v>146221.77393822314</v>
      </c>
      <c r="DJ28" s="15">
        <f t="shared" si="5"/>
        <v>145762.17030002896</v>
      </c>
      <c r="DK28" s="15">
        <f t="shared" si="5"/>
        <v>145300.43703220514</v>
      </c>
      <c r="DL28" s="15">
        <f t="shared" si="5"/>
        <v>144836.5741347517</v>
      </c>
      <c r="DM28" s="15">
        <f t="shared" si="5"/>
        <v>144370.5816076686</v>
      </c>
      <c r="DN28" s="15">
        <f t="shared" si="5"/>
        <v>143902.4594509559</v>
      </c>
      <c r="DO28" s="15">
        <f t="shared" si="5"/>
        <v>143432.20766461358</v>
      </c>
      <c r="DP28" s="15">
        <f t="shared" si="5"/>
        <v>142959.82624864162</v>
      </c>
      <c r="DQ28" s="15">
        <f t="shared" si="5"/>
        <v>142485.31520304002</v>
      </c>
      <c r="DR28" s="15">
        <f t="shared" si="5"/>
        <v>142008.6745278088</v>
      </c>
      <c r="DS28" s="15">
        <f t="shared" si="5"/>
        <v>141529.90422294795</v>
      </c>
      <c r="DT28" s="15">
        <f t="shared" si="5"/>
        <v>141049.00428845748</v>
      </c>
      <c r="DU28" s="15">
        <f t="shared" si="5"/>
        <v>140565.97472433737</v>
      </c>
      <c r="DV28" s="15">
        <f t="shared" si="5"/>
        <v>140080.81553058763</v>
      </c>
      <c r="DW28" s="15">
        <f t="shared" si="5"/>
        <v>139593.52670720825</v>
      </c>
      <c r="DX28" s="15">
        <f t="shared" si="5"/>
        <v>139104.10825419924</v>
      </c>
      <c r="DY28" s="15">
        <f t="shared" si="5"/>
        <v>138612.56017156062</v>
      </c>
      <c r="DZ28" s="15">
        <f t="shared" si="5"/>
        <v>138118.88245929236</v>
      </c>
      <c r="EA28" s="15">
        <f t="shared" si="5"/>
        <v>137623.07511739447</v>
      </c>
      <c r="EB28" s="15">
        <f aca="true" t="shared" si="6" ref="EB28:GM28">+EA28-EB33</f>
        <v>137125.13814586695</v>
      </c>
      <c r="EC28" s="15">
        <f t="shared" si="6"/>
        <v>136625.0715447098</v>
      </c>
      <c r="ED28" s="15">
        <f t="shared" si="6"/>
        <v>136122.87531392302</v>
      </c>
      <c r="EE28" s="15">
        <f t="shared" si="6"/>
        <v>135618.54945350662</v>
      </c>
      <c r="EF28" s="15">
        <f t="shared" si="6"/>
        <v>135112.0939634606</v>
      </c>
      <c r="EG28" s="15">
        <f t="shared" si="6"/>
        <v>134603.50884378492</v>
      </c>
      <c r="EH28" s="15">
        <f t="shared" si="6"/>
        <v>134092.7940944796</v>
      </c>
      <c r="EI28" s="15">
        <f t="shared" si="6"/>
        <v>133579.94971554467</v>
      </c>
      <c r="EJ28" s="15">
        <f t="shared" si="6"/>
        <v>133064.97570698013</v>
      </c>
      <c r="EK28" s="15">
        <f t="shared" si="6"/>
        <v>132547.87206878595</v>
      </c>
      <c r="EL28" s="15">
        <f t="shared" si="6"/>
        <v>132028.63880096213</v>
      </c>
      <c r="EM28" s="15">
        <f t="shared" si="6"/>
        <v>131507.27590350868</v>
      </c>
      <c r="EN28" s="15">
        <f t="shared" si="6"/>
        <v>130983.7833764256</v>
      </c>
      <c r="EO28" s="15">
        <f t="shared" si="6"/>
        <v>130458.1612197129</v>
      </c>
      <c r="EP28" s="15">
        <f t="shared" si="6"/>
        <v>129930.40943337057</v>
      </c>
      <c r="EQ28" s="15">
        <f t="shared" si="6"/>
        <v>129400.52801739861</v>
      </c>
      <c r="ER28" s="15">
        <f t="shared" si="6"/>
        <v>128868.51697179701</v>
      </c>
      <c r="ES28" s="15">
        <f t="shared" si="6"/>
        <v>128334.3762965658</v>
      </c>
      <c r="ET28" s="15">
        <f t="shared" si="6"/>
        <v>127798.10599170494</v>
      </c>
      <c r="EU28" s="15">
        <f t="shared" si="6"/>
        <v>127259.70605721445</v>
      </c>
      <c r="EV28" s="15">
        <f t="shared" si="6"/>
        <v>126719.17649309435</v>
      </c>
      <c r="EW28" s="15">
        <f t="shared" si="6"/>
        <v>126176.5172993446</v>
      </c>
      <c r="EX28" s="15">
        <f t="shared" si="6"/>
        <v>125631.72847596522</v>
      </c>
      <c r="EY28" s="15">
        <f t="shared" si="6"/>
        <v>125084.81002295623</v>
      </c>
      <c r="EZ28" s="15">
        <f t="shared" si="6"/>
        <v>124535.76194031759</v>
      </c>
      <c r="FA28" s="15">
        <f t="shared" si="6"/>
        <v>123984.58422804934</v>
      </c>
      <c r="FB28" s="15">
        <f t="shared" si="6"/>
        <v>123431.27688615145</v>
      </c>
      <c r="FC28" s="15">
        <f t="shared" si="6"/>
        <v>122875.83991462392</v>
      </c>
      <c r="FD28" s="15">
        <f t="shared" si="6"/>
        <v>122318.27331346678</v>
      </c>
      <c r="FE28" s="15">
        <f t="shared" si="6"/>
        <v>121758.57708268</v>
      </c>
      <c r="FF28" s="15">
        <f t="shared" si="6"/>
        <v>121196.75122226359</v>
      </c>
      <c r="FG28" s="15">
        <f t="shared" si="6"/>
        <v>120632.79573221755</v>
      </c>
      <c r="FH28" s="15">
        <f t="shared" si="6"/>
        <v>120066.71061254188</v>
      </c>
      <c r="FI28" s="15">
        <f t="shared" si="6"/>
        <v>119498.49586323659</v>
      </c>
      <c r="FJ28" s="15">
        <f t="shared" si="6"/>
        <v>118928.15148430166</v>
      </c>
      <c r="FK28" s="15">
        <f t="shared" si="6"/>
        <v>118355.6774757371</v>
      </c>
      <c r="FL28" s="15">
        <f t="shared" si="6"/>
        <v>117781.07383754292</v>
      </c>
      <c r="FM28" s="15">
        <f t="shared" si="6"/>
        <v>117204.3405697191</v>
      </c>
      <c r="FN28" s="15">
        <f t="shared" si="6"/>
        <v>116625.47767226565</v>
      </c>
      <c r="FO28" s="15">
        <f t="shared" si="6"/>
        <v>116044.48514518258</v>
      </c>
      <c r="FP28" s="15">
        <f t="shared" si="6"/>
        <v>115461.36298846987</v>
      </c>
      <c r="FQ28" s="15">
        <f t="shared" si="6"/>
        <v>114876.11120212755</v>
      </c>
      <c r="FR28" s="15">
        <f t="shared" si="6"/>
        <v>114288.72978615559</v>
      </c>
      <c r="FS28" s="15">
        <f t="shared" si="6"/>
        <v>113699.21874055399</v>
      </c>
      <c r="FT28" s="15">
        <f t="shared" si="6"/>
        <v>113107.57806532277</v>
      </c>
      <c r="FU28" s="15">
        <f t="shared" si="6"/>
        <v>112513.80776046192</v>
      </c>
      <c r="FV28" s="15">
        <f t="shared" si="6"/>
        <v>111917.90782597143</v>
      </c>
      <c r="FW28" s="15">
        <f t="shared" si="6"/>
        <v>111319.87826185132</v>
      </c>
      <c r="FX28" s="15">
        <f t="shared" si="6"/>
        <v>110719.71906810158</v>
      </c>
      <c r="FY28" s="15">
        <f t="shared" si="6"/>
        <v>110117.4302447222</v>
      </c>
      <c r="FZ28" s="15">
        <f t="shared" si="6"/>
        <v>109513.0117917132</v>
      </c>
      <c r="GA28" s="15">
        <f t="shared" si="6"/>
        <v>108906.46370907457</v>
      </c>
      <c r="GB28" s="15">
        <f t="shared" si="6"/>
        <v>108297.78599680631</v>
      </c>
      <c r="GC28" s="15">
        <f t="shared" si="6"/>
        <v>107686.97865490842</v>
      </c>
      <c r="GD28" s="15">
        <f t="shared" si="6"/>
        <v>107074.0416833809</v>
      </c>
      <c r="GE28" s="15">
        <f t="shared" si="6"/>
        <v>106458.97508222375</v>
      </c>
      <c r="GF28" s="15">
        <f t="shared" si="6"/>
        <v>105841.77885143697</v>
      </c>
      <c r="GG28" s="15">
        <f t="shared" si="6"/>
        <v>105222.45299102056</v>
      </c>
      <c r="GH28" s="15">
        <f t="shared" si="6"/>
        <v>104600.99750097452</v>
      </c>
      <c r="GI28" s="15">
        <f t="shared" si="6"/>
        <v>103977.41238129885</v>
      </c>
      <c r="GJ28" s="15">
        <f t="shared" si="6"/>
        <v>103351.69763199356</v>
      </c>
      <c r="GK28" s="15">
        <f t="shared" si="6"/>
        <v>102723.85325305864</v>
      </c>
      <c r="GL28" s="15">
        <f t="shared" si="6"/>
        <v>102093.87924449408</v>
      </c>
      <c r="GM28" s="15">
        <f t="shared" si="6"/>
        <v>101461.7756062999</v>
      </c>
      <c r="GN28" s="15">
        <f aca="true" t="shared" si="7" ref="GN28:IR28">+GM28-GN33</f>
        <v>100827.54233847608</v>
      </c>
      <c r="GO28" s="15">
        <f t="shared" si="7"/>
        <v>100191.17944102263</v>
      </c>
      <c r="GP28" s="15">
        <f t="shared" si="7"/>
        <v>99552.68691393956</v>
      </c>
      <c r="GQ28" s="15">
        <f t="shared" si="7"/>
        <v>98912.06475722685</v>
      </c>
      <c r="GR28" s="15">
        <f t="shared" si="7"/>
        <v>98269.31297088452</v>
      </c>
      <c r="GS28" s="15">
        <f t="shared" si="7"/>
        <v>97624.43155491256</v>
      </c>
      <c r="GT28" s="15">
        <f t="shared" si="7"/>
        <v>96977.42050931096</v>
      </c>
      <c r="GU28" s="15">
        <f t="shared" si="7"/>
        <v>96328.27983407975</v>
      </c>
      <c r="GV28" s="15">
        <f t="shared" si="7"/>
        <v>95677.00952921889</v>
      </c>
      <c r="GW28" s="15">
        <f t="shared" si="7"/>
        <v>95023.6095947284</v>
      </c>
      <c r="GX28" s="15">
        <f t="shared" si="7"/>
        <v>94368.0800306083</v>
      </c>
      <c r="GY28" s="15">
        <f t="shared" si="7"/>
        <v>93710.42083685855</v>
      </c>
      <c r="GZ28" s="15">
        <f t="shared" si="7"/>
        <v>93050.63201347917</v>
      </c>
      <c r="HA28" s="15">
        <f t="shared" si="7"/>
        <v>92388.71356047018</v>
      </c>
      <c r="HB28" s="15">
        <f t="shared" si="7"/>
        <v>91724.66547783154</v>
      </c>
      <c r="HC28" s="15">
        <f t="shared" si="7"/>
        <v>91058.48776556329</v>
      </c>
      <c r="HD28" s="15">
        <f t="shared" si="7"/>
        <v>90390.1804236654</v>
      </c>
      <c r="HE28" s="15">
        <f t="shared" si="7"/>
        <v>89719.74345213787</v>
      </c>
      <c r="HF28" s="15">
        <f t="shared" si="7"/>
        <v>89047.17685098073</v>
      </c>
      <c r="HG28" s="15">
        <f t="shared" si="7"/>
        <v>88372.48062019395</v>
      </c>
      <c r="HH28" s="15">
        <f t="shared" si="7"/>
        <v>87695.65475977754</v>
      </c>
      <c r="HI28" s="15">
        <f t="shared" si="7"/>
        <v>87016.6992697315</v>
      </c>
      <c r="HJ28" s="15">
        <f t="shared" si="7"/>
        <v>86335.61415005583</v>
      </c>
      <c r="HK28" s="15">
        <f t="shared" si="7"/>
        <v>85652.39940075054</v>
      </c>
      <c r="HL28" s="15">
        <f t="shared" si="7"/>
        <v>84967.05502181561</v>
      </c>
      <c r="HM28" s="15">
        <f t="shared" si="7"/>
        <v>84279.58101325105</v>
      </c>
      <c r="HN28" s="15">
        <f t="shared" si="7"/>
        <v>83589.97737505687</v>
      </c>
      <c r="HO28" s="15">
        <f t="shared" si="7"/>
        <v>82898.24410723305</v>
      </c>
      <c r="HP28" s="15">
        <f t="shared" si="7"/>
        <v>82204.3812097796</v>
      </c>
      <c r="HQ28" s="15">
        <f t="shared" si="7"/>
        <v>81508.38868269653</v>
      </c>
      <c r="HR28" s="15">
        <f t="shared" si="7"/>
        <v>80810.26652598382</v>
      </c>
      <c r="HS28" s="15">
        <f t="shared" si="7"/>
        <v>80110.0147396415</v>
      </c>
      <c r="HT28" s="15">
        <f t="shared" si="7"/>
        <v>79407.63332366954</v>
      </c>
      <c r="HU28" s="15">
        <f t="shared" si="7"/>
        <v>78703.12227806794</v>
      </c>
      <c r="HV28" s="15">
        <f t="shared" si="7"/>
        <v>77996.48160283672</v>
      </c>
      <c r="HW28" s="15">
        <f t="shared" si="7"/>
        <v>77287.71129797587</v>
      </c>
      <c r="HX28" s="15">
        <f t="shared" si="7"/>
        <v>76576.81136348538</v>
      </c>
      <c r="HY28" s="15">
        <f t="shared" si="7"/>
        <v>75863.78179936527</v>
      </c>
      <c r="HZ28" s="15">
        <f t="shared" si="7"/>
        <v>75148.62260561553</v>
      </c>
      <c r="IA28" s="15">
        <f t="shared" si="7"/>
        <v>74431.33378223615</v>
      </c>
      <c r="IB28" s="15">
        <f t="shared" si="7"/>
        <v>73711.91532922715</v>
      </c>
      <c r="IC28" s="15">
        <f t="shared" si="7"/>
        <v>72990.36724658852</v>
      </c>
      <c r="ID28" s="15">
        <f t="shared" si="7"/>
        <v>72266.68953432026</v>
      </c>
      <c r="IE28" s="15">
        <f t="shared" si="7"/>
        <v>71540.88219242237</v>
      </c>
      <c r="IF28" s="15">
        <f t="shared" si="7"/>
        <v>70812.94522089485</v>
      </c>
      <c r="IG28" s="15">
        <f t="shared" si="7"/>
        <v>70082.8786197377</v>
      </c>
      <c r="IH28" s="15">
        <f t="shared" si="7"/>
        <v>69350.68238895093</v>
      </c>
      <c r="II28" s="15">
        <f t="shared" si="7"/>
        <v>68616.35652853451</v>
      </c>
      <c r="IJ28" s="15">
        <f t="shared" si="7"/>
        <v>67879.90103848848</v>
      </c>
      <c r="IK28" s="15">
        <f t="shared" si="7"/>
        <v>67141.3159188128</v>
      </c>
      <c r="IL28" s="15">
        <f t="shared" si="7"/>
        <v>66400.60116950751</v>
      </c>
      <c r="IM28" s="15">
        <f t="shared" si="7"/>
        <v>65657.75679057259</v>
      </c>
      <c r="IN28" s="15">
        <f t="shared" si="7"/>
        <v>64912.782782008035</v>
      </c>
      <c r="IO28" s="15">
        <f t="shared" si="7"/>
        <v>64165.679143813846</v>
      </c>
      <c r="IP28" s="15">
        <f t="shared" si="7"/>
        <v>63416.44587599003</v>
      </c>
      <c r="IQ28" s="15">
        <f t="shared" si="7"/>
        <v>62665.082978536586</v>
      </c>
      <c r="IR28" s="15">
        <f t="shared" si="7"/>
        <v>61911.590451453514</v>
      </c>
      <c r="IS28" s="15">
        <f>+IR28-IS33</f>
        <v>61155.96829474081</v>
      </c>
      <c r="IT28" s="15">
        <f>+IS28-IT33</f>
        <v>60398.21650839847</v>
      </c>
      <c r="IU28" s="15">
        <f>+IT28-IU33</f>
        <v>59638.33509242651</v>
      </c>
      <c r="IV28" s="15">
        <f>+IU28-IV33</f>
        <v>58876.32404682492</v>
      </c>
    </row>
    <row r="29" spans="1:256" s="18" customFormat="1" ht="12">
      <c r="A29" s="17" t="s">
        <v>42</v>
      </c>
      <c r="B29" s="18">
        <f>+B5</f>
        <v>46000</v>
      </c>
      <c r="C29" s="18">
        <f>+C27-C28</f>
        <v>46345.88141597196</v>
      </c>
      <c r="D29" s="18">
        <f aca="true" t="shared" si="8" ref="D29:BO29">+D27-D28</f>
        <v>46693.95788379578</v>
      </c>
      <c r="E29" s="18">
        <f t="shared" si="8"/>
        <v>47044.22943836328</v>
      </c>
      <c r="F29" s="18">
        <f t="shared" si="8"/>
        <v>47396.69611458495</v>
      </c>
      <c r="G29" s="18">
        <f t="shared" si="8"/>
        <v>47751.35794738986</v>
      </c>
      <c r="H29" s="18">
        <f t="shared" si="8"/>
        <v>48108.21497172574</v>
      </c>
      <c r="I29" s="18">
        <f t="shared" si="8"/>
        <v>48467.267222558934</v>
      </c>
      <c r="J29" s="18">
        <f t="shared" si="8"/>
        <v>48828.51473487439</v>
      </c>
      <c r="K29" s="18">
        <f t="shared" si="8"/>
        <v>49191.95754367579</v>
      </c>
      <c r="L29" s="18">
        <f t="shared" si="8"/>
        <v>49557.59568398548</v>
      </c>
      <c r="M29" s="18">
        <f t="shared" si="8"/>
        <v>49925.42919084444</v>
      </c>
      <c r="N29" s="18">
        <f t="shared" si="8"/>
        <v>50295.45809931238</v>
      </c>
      <c r="O29" s="18">
        <f t="shared" si="8"/>
        <v>50667.682444467675</v>
      </c>
      <c r="P29" s="18">
        <f t="shared" si="8"/>
        <v>51042.10226140742</v>
      </c>
      <c r="Q29" s="18">
        <f t="shared" si="8"/>
        <v>51418.71758524742</v>
      </c>
      <c r="R29" s="18">
        <f t="shared" si="8"/>
        <v>51797.528451122256</v>
      </c>
      <c r="S29" s="18">
        <f t="shared" si="8"/>
        <v>52178.5348941852</v>
      </c>
      <c r="T29" s="18">
        <f t="shared" si="8"/>
        <v>52561.736949608254</v>
      </c>
      <c r="U29" s="18">
        <f t="shared" si="8"/>
        <v>52947.1346525822</v>
      </c>
      <c r="V29" s="18">
        <f t="shared" si="8"/>
        <v>53334.72803831662</v>
      </c>
      <c r="W29" s="18">
        <f t="shared" si="8"/>
        <v>53724.51714203987</v>
      </c>
      <c r="X29" s="18">
        <f t="shared" si="8"/>
        <v>54116.50199899907</v>
      </c>
      <c r="Y29" s="18">
        <f t="shared" si="8"/>
        <v>54510.68264446012</v>
      </c>
      <c r="Z29" s="18">
        <f t="shared" si="8"/>
        <v>54907.05911370774</v>
      </c>
      <c r="AA29" s="18">
        <f t="shared" si="8"/>
        <v>55305.63144204553</v>
      </c>
      <c r="AB29" s="18">
        <f t="shared" si="8"/>
        <v>55706.39966479584</v>
      </c>
      <c r="AC29" s="18">
        <f t="shared" si="8"/>
        <v>56109.36381729989</v>
      </c>
      <c r="AD29" s="18">
        <f t="shared" si="8"/>
        <v>56514.52393491776</v>
      </c>
      <c r="AE29" s="18">
        <f t="shared" si="8"/>
        <v>56921.88005302835</v>
      </c>
      <c r="AF29" s="18">
        <f t="shared" si="8"/>
        <v>57331.43220702943</v>
      </c>
      <c r="AG29" s="18">
        <f t="shared" si="8"/>
        <v>57743.180432337715</v>
      </c>
      <c r="AH29" s="18">
        <f t="shared" si="8"/>
        <v>58157.12476438878</v>
      </c>
      <c r="AI29" s="18">
        <f t="shared" si="8"/>
        <v>58573.26523863705</v>
      </c>
      <c r="AJ29" s="18">
        <f t="shared" si="8"/>
        <v>58991.6018905559</v>
      </c>
      <c r="AK29" s="18">
        <f t="shared" si="8"/>
        <v>59412.13475563761</v>
      </c>
      <c r="AL29" s="18">
        <f t="shared" si="8"/>
        <v>59834.86386939342</v>
      </c>
      <c r="AM29" s="18">
        <f t="shared" si="8"/>
        <v>60259.78926735348</v>
      </c>
      <c r="AN29" s="18">
        <f t="shared" si="8"/>
        <v>60686.910985066905</v>
      </c>
      <c r="AO29" s="18">
        <f t="shared" si="8"/>
        <v>61116.22905810177</v>
      </c>
      <c r="AP29" s="18">
        <f t="shared" si="8"/>
        <v>61547.743522045086</v>
      </c>
      <c r="AQ29" s="18">
        <f t="shared" si="8"/>
        <v>61981.45441250288</v>
      </c>
      <c r="AR29" s="18">
        <f t="shared" si="8"/>
        <v>62417.361765100126</v>
      </c>
      <c r="AS29" s="18">
        <f t="shared" si="8"/>
        <v>62855.465615480876</v>
      </c>
      <c r="AT29" s="18">
        <f t="shared" si="8"/>
        <v>63295.76599930815</v>
      </c>
      <c r="AU29" s="18">
        <f t="shared" si="8"/>
        <v>63738.26295226393</v>
      </c>
      <c r="AV29" s="18">
        <f t="shared" si="8"/>
        <v>64182.95651004932</v>
      </c>
      <c r="AW29" s="18">
        <f t="shared" si="8"/>
        <v>64629.8467083844</v>
      </c>
      <c r="AX29" s="18">
        <f t="shared" si="8"/>
        <v>65078.93358300836</v>
      </c>
      <c r="AY29" s="18">
        <f t="shared" si="8"/>
        <v>65530.21716967941</v>
      </c>
      <c r="AZ29" s="18">
        <f t="shared" si="8"/>
        <v>65983.69750417484</v>
      </c>
      <c r="BA29" s="18">
        <f t="shared" si="8"/>
        <v>66439.37462229098</v>
      </c>
      <c r="BB29" s="18">
        <f t="shared" si="8"/>
        <v>66897.24855984334</v>
      </c>
      <c r="BC29" s="18">
        <f t="shared" si="8"/>
        <v>67357.31935266647</v>
      </c>
      <c r="BD29" s="18">
        <f t="shared" si="8"/>
        <v>67819.58703661404</v>
      </c>
      <c r="BE29" s="18">
        <f t="shared" si="8"/>
        <v>68284.05164755887</v>
      </c>
      <c r="BF29" s="18">
        <f t="shared" si="8"/>
        <v>68750.71322139286</v>
      </c>
      <c r="BG29" s="18">
        <f t="shared" si="8"/>
        <v>69219.57179402708</v>
      </c>
      <c r="BH29" s="18">
        <f t="shared" si="8"/>
        <v>69690.62740139177</v>
      </c>
      <c r="BI29" s="18">
        <f t="shared" si="8"/>
        <v>70163.88007943632</v>
      </c>
      <c r="BJ29" s="18">
        <f t="shared" si="8"/>
        <v>70639.32986412928</v>
      </c>
      <c r="BK29" s="18">
        <f t="shared" si="8"/>
        <v>71116.97679145841</v>
      </c>
      <c r="BL29" s="18">
        <f t="shared" si="8"/>
        <v>71596.82089743062</v>
      </c>
      <c r="BM29" s="18">
        <f t="shared" si="8"/>
        <v>72078.86221807206</v>
      </c>
      <c r="BN29" s="18">
        <f t="shared" si="8"/>
        <v>72563.1007894281</v>
      </c>
      <c r="BO29" s="18">
        <f t="shared" si="8"/>
        <v>73049.5366475633</v>
      </c>
      <c r="BP29" s="18">
        <f aca="true" t="shared" si="9" ref="BP29:EA29">+BP27-BP28</f>
        <v>73538.16982856151</v>
      </c>
      <c r="BQ29" s="18">
        <f t="shared" si="9"/>
        <v>74029.00036852574</v>
      </c>
      <c r="BR29" s="18">
        <f t="shared" si="9"/>
        <v>74522.02830357832</v>
      </c>
      <c r="BS29" s="18">
        <f t="shared" si="9"/>
        <v>75017.25366986083</v>
      </c>
      <c r="BT29" s="18">
        <f t="shared" si="9"/>
        <v>75514.67650353414</v>
      </c>
      <c r="BU29" s="18">
        <f t="shared" si="9"/>
        <v>76014.29684077835</v>
      </c>
      <c r="BV29" s="18">
        <f t="shared" si="9"/>
        <v>76516.11471779292</v>
      </c>
      <c r="BW29" s="18">
        <f t="shared" si="9"/>
        <v>77020.13017079659</v>
      </c>
      <c r="BX29" s="18">
        <f t="shared" si="9"/>
        <v>77526.3432360274</v>
      </c>
      <c r="BY29" s="18">
        <f t="shared" si="9"/>
        <v>78034.75394974276</v>
      </c>
      <c r="BZ29" s="18">
        <f t="shared" si="9"/>
        <v>78545.36234821941</v>
      </c>
      <c r="CA29" s="18">
        <f t="shared" si="9"/>
        <v>79058.16846775339</v>
      </c>
      <c r="CB29" s="18">
        <f t="shared" si="9"/>
        <v>79573.17234466012</v>
      </c>
      <c r="CC29" s="18">
        <f t="shared" si="9"/>
        <v>80090.37401527443</v>
      </c>
      <c r="CD29" s="18">
        <f t="shared" si="9"/>
        <v>80609.77351595045</v>
      </c>
      <c r="CE29" s="18">
        <f t="shared" si="9"/>
        <v>81131.37088306178</v>
      </c>
      <c r="CF29" s="18">
        <f t="shared" si="9"/>
        <v>81655.1661530014</v>
      </c>
      <c r="CG29" s="18">
        <f t="shared" si="9"/>
        <v>82181.15936218164</v>
      </c>
      <c r="CH29" s="18">
        <f t="shared" si="9"/>
        <v>82709.3505470343</v>
      </c>
      <c r="CI29" s="18">
        <f t="shared" si="9"/>
        <v>83239.73974401059</v>
      </c>
      <c r="CJ29" s="18">
        <f t="shared" si="9"/>
        <v>83772.3269895812</v>
      </c>
      <c r="CK29" s="18">
        <f t="shared" si="9"/>
        <v>84307.11232023625</v>
      </c>
      <c r="CL29" s="18">
        <f t="shared" si="9"/>
        <v>84844.0957724853</v>
      </c>
      <c r="CM29" s="18">
        <f t="shared" si="9"/>
        <v>85383.2773828574</v>
      </c>
      <c r="CN29" s="18">
        <f t="shared" si="9"/>
        <v>85924.65718790109</v>
      </c>
      <c r="CO29" s="18">
        <f t="shared" si="9"/>
        <v>86468.23522418438</v>
      </c>
      <c r="CP29" s="18">
        <f t="shared" si="9"/>
        <v>87014.0115282948</v>
      </c>
      <c r="CQ29" s="18">
        <f t="shared" si="9"/>
        <v>87561.98613683938</v>
      </c>
      <c r="CR29" s="18">
        <f t="shared" si="9"/>
        <v>88112.15908644468</v>
      </c>
      <c r="CS29" s="18">
        <f t="shared" si="9"/>
        <v>88664.53041375682</v>
      </c>
      <c r="CT29" s="18">
        <f t="shared" si="9"/>
        <v>89219.10015544141</v>
      </c>
      <c r="CU29" s="18">
        <f t="shared" si="9"/>
        <v>89775.86834818369</v>
      </c>
      <c r="CV29" s="18">
        <f t="shared" si="9"/>
        <v>90334.8350286884</v>
      </c>
      <c r="CW29" s="18">
        <f t="shared" si="9"/>
        <v>90896.00023367986</v>
      </c>
      <c r="CX29" s="18">
        <f t="shared" si="9"/>
        <v>91459.36399990201</v>
      </c>
      <c r="CY29" s="18">
        <f t="shared" si="9"/>
        <v>92024.92636411835</v>
      </c>
      <c r="CZ29" s="18">
        <f t="shared" si="9"/>
        <v>92592.68736311205</v>
      </c>
      <c r="DA29" s="18">
        <f t="shared" si="9"/>
        <v>93162.64703368582</v>
      </c>
      <c r="DB29" s="18">
        <f t="shared" si="9"/>
        <v>93734.80541266204</v>
      </c>
      <c r="DC29" s="18">
        <f t="shared" si="9"/>
        <v>94309.16253688271</v>
      </c>
      <c r="DD29" s="18">
        <f t="shared" si="9"/>
        <v>94885.71844320951</v>
      </c>
      <c r="DE29" s="18">
        <f t="shared" si="9"/>
        <v>95464.47316852378</v>
      </c>
      <c r="DF29" s="18">
        <f t="shared" si="9"/>
        <v>96045.4267497265</v>
      </c>
      <c r="DG29" s="18">
        <f t="shared" si="9"/>
        <v>96628.57922373831</v>
      </c>
      <c r="DH29" s="18">
        <f t="shared" si="9"/>
        <v>97213.93062749962</v>
      </c>
      <c r="DI29" s="18">
        <f t="shared" si="9"/>
        <v>97801.48099797044</v>
      </c>
      <c r="DJ29" s="18">
        <f t="shared" si="9"/>
        <v>98391.23037213058</v>
      </c>
      <c r="DK29" s="18">
        <f t="shared" si="9"/>
        <v>98983.17878697952</v>
      </c>
      <c r="DL29" s="18">
        <f t="shared" si="9"/>
        <v>99577.32627953653</v>
      </c>
      <c r="DM29" s="18">
        <f t="shared" si="9"/>
        <v>100173.67288684056</v>
      </c>
      <c r="DN29" s="18">
        <f t="shared" si="9"/>
        <v>100772.21864595031</v>
      </c>
      <c r="DO29" s="18">
        <f t="shared" si="9"/>
        <v>101372.9635939443</v>
      </c>
      <c r="DP29" s="18">
        <f t="shared" si="9"/>
        <v>101975.90776792081</v>
      </c>
      <c r="DQ29" s="18">
        <f t="shared" si="9"/>
        <v>102581.0512049979</v>
      </c>
      <c r="DR29" s="18">
        <f t="shared" si="9"/>
        <v>103188.39394231341</v>
      </c>
      <c r="DS29" s="18">
        <f t="shared" si="9"/>
        <v>103797.93601702497</v>
      </c>
      <c r="DT29" s="18">
        <f t="shared" si="9"/>
        <v>104409.6774663101</v>
      </c>
      <c r="DU29" s="18">
        <f t="shared" si="9"/>
        <v>105023.61832736607</v>
      </c>
      <c r="DV29" s="18">
        <f t="shared" si="9"/>
        <v>105639.75863741004</v>
      </c>
      <c r="DW29" s="18">
        <f t="shared" si="9"/>
        <v>106258.098433679</v>
      </c>
      <c r="DX29" s="18">
        <f t="shared" si="9"/>
        <v>106878.6377534298</v>
      </c>
      <c r="DY29" s="18">
        <f t="shared" si="9"/>
        <v>107501.37663393913</v>
      </c>
      <c r="DZ29" s="18">
        <f t="shared" si="9"/>
        <v>108126.31511250362</v>
      </c>
      <c r="EA29" s="18">
        <f t="shared" si="9"/>
        <v>108753.4532264398</v>
      </c>
      <c r="EB29" s="18">
        <f aca="true" t="shared" si="10" ref="EB29:GM29">+EB27-EB28</f>
        <v>109382.79101308403</v>
      </c>
      <c r="EC29" s="18">
        <f t="shared" si="10"/>
        <v>110014.32850979263</v>
      </c>
      <c r="ED29" s="18">
        <f t="shared" si="10"/>
        <v>110648.06575394177</v>
      </c>
      <c r="EE29" s="18">
        <f t="shared" si="10"/>
        <v>111284.00278292768</v>
      </c>
      <c r="EF29" s="18">
        <f t="shared" si="10"/>
        <v>111922.13963416647</v>
      </c>
      <c r="EG29" s="18">
        <f t="shared" si="10"/>
        <v>112562.47634509418</v>
      </c>
      <c r="EH29" s="18">
        <f t="shared" si="10"/>
        <v>113205.01295316688</v>
      </c>
      <c r="EI29" s="18">
        <f t="shared" si="10"/>
        <v>113849.74949586054</v>
      </c>
      <c r="EJ29" s="18">
        <f t="shared" si="10"/>
        <v>114496.68601067114</v>
      </c>
      <c r="EK29" s="18">
        <f t="shared" si="10"/>
        <v>115145.82253511471</v>
      </c>
      <c r="EL29" s="18">
        <f t="shared" si="10"/>
        <v>115797.15910672725</v>
      </c>
      <c r="EM29" s="18">
        <f t="shared" si="10"/>
        <v>116450.69576306478</v>
      </c>
      <c r="EN29" s="18">
        <f t="shared" si="10"/>
        <v>117106.43254170335</v>
      </c>
      <c r="EO29" s="18">
        <f t="shared" si="10"/>
        <v>117764.36948023905</v>
      </c>
      <c r="EP29" s="18">
        <f t="shared" si="10"/>
        <v>118424.50661628801</v>
      </c>
      <c r="EQ29" s="18">
        <f t="shared" si="10"/>
        <v>119086.84398748644</v>
      </c>
      <c r="ER29" s="18">
        <f t="shared" si="10"/>
        <v>119751.38163149063</v>
      </c>
      <c r="ES29" s="18">
        <f t="shared" si="10"/>
        <v>120418.11958597692</v>
      </c>
      <c r="ET29" s="18">
        <f t="shared" si="10"/>
        <v>121087.05788864178</v>
      </c>
      <c r="EU29" s="18">
        <f t="shared" si="10"/>
        <v>121758.19657720176</v>
      </c>
      <c r="EV29" s="18">
        <f t="shared" si="10"/>
        <v>122431.53568939354</v>
      </c>
      <c r="EW29" s="18">
        <f t="shared" si="10"/>
        <v>123107.07526297391</v>
      </c>
      <c r="EX29" s="18">
        <f t="shared" si="10"/>
        <v>123784.81533571986</v>
      </c>
      <c r="EY29" s="18">
        <f t="shared" si="10"/>
        <v>124464.75594542842</v>
      </c>
      <c r="EZ29" s="18">
        <f t="shared" si="10"/>
        <v>125146.89712991683</v>
      </c>
      <c r="FA29" s="18">
        <f t="shared" si="10"/>
        <v>125831.23892702254</v>
      </c>
      <c r="FB29" s="18">
        <f t="shared" si="10"/>
        <v>126517.78137460312</v>
      </c>
      <c r="FC29" s="18">
        <f t="shared" si="10"/>
        <v>127206.52451053636</v>
      </c>
      <c r="FD29" s="18">
        <f t="shared" si="10"/>
        <v>127897.46837272024</v>
      </c>
      <c r="FE29" s="18">
        <f t="shared" si="10"/>
        <v>128590.61299907295</v>
      </c>
      <c r="FF29" s="18">
        <f t="shared" si="10"/>
        <v>129285.95842753295</v>
      </c>
      <c r="FG29" s="18">
        <f t="shared" si="10"/>
        <v>129983.50469605887</v>
      </c>
      <c r="FH29" s="18">
        <f t="shared" si="10"/>
        <v>130683.2518426296</v>
      </c>
      <c r="FI29" s="18">
        <f t="shared" si="10"/>
        <v>131385.19990524428</v>
      </c>
      <c r="FJ29" s="18">
        <f t="shared" si="10"/>
        <v>132089.3489219224</v>
      </c>
      <c r="FK29" s="18">
        <f t="shared" si="10"/>
        <v>132795.69893070363</v>
      </c>
      <c r="FL29" s="18">
        <f t="shared" si="10"/>
        <v>133504.2499696479</v>
      </c>
      <c r="FM29" s="18">
        <f t="shared" si="10"/>
        <v>134215.00207683555</v>
      </c>
      <c r="FN29" s="18">
        <f t="shared" si="10"/>
        <v>134927.95529036713</v>
      </c>
      <c r="FO29" s="18">
        <f t="shared" si="10"/>
        <v>135643.1096483636</v>
      </c>
      <c r="FP29" s="18">
        <f t="shared" si="10"/>
        <v>136360.4651889662</v>
      </c>
      <c r="FQ29" s="18">
        <f t="shared" si="10"/>
        <v>137080.02195033646</v>
      </c>
      <c r="FR29" s="18">
        <f t="shared" si="10"/>
        <v>137801.77997065638</v>
      </c>
      <c r="FS29" s="18">
        <f t="shared" si="10"/>
        <v>138525.73928812827</v>
      </c>
      <c r="FT29" s="18">
        <f t="shared" si="10"/>
        <v>139251.89994097475</v>
      </c>
      <c r="FU29" s="18">
        <f t="shared" si="10"/>
        <v>139980.26196743897</v>
      </c>
      <c r="FV29" s="18">
        <f t="shared" si="10"/>
        <v>140710.8254057843</v>
      </c>
      <c r="FW29" s="18">
        <f t="shared" si="10"/>
        <v>141443.59029429467</v>
      </c>
      <c r="FX29" s="18">
        <f t="shared" si="10"/>
        <v>142178.55667127433</v>
      </c>
      <c r="FY29" s="18">
        <f t="shared" si="10"/>
        <v>142915.72457504802</v>
      </c>
      <c r="FZ29" s="18">
        <f t="shared" si="10"/>
        <v>143655.0940439609</v>
      </c>
      <c r="GA29" s="18">
        <f t="shared" si="10"/>
        <v>144396.66511637854</v>
      </c>
      <c r="GB29" s="18">
        <f t="shared" si="10"/>
        <v>145140.43783068703</v>
      </c>
      <c r="GC29" s="18">
        <f t="shared" si="10"/>
        <v>145886.4122252929</v>
      </c>
      <c r="GD29" s="18">
        <f t="shared" si="10"/>
        <v>146634.5883386232</v>
      </c>
      <c r="GE29" s="18">
        <f t="shared" si="10"/>
        <v>147384.9662091254</v>
      </c>
      <c r="GF29" s="18">
        <f t="shared" si="10"/>
        <v>148137.54587526756</v>
      </c>
      <c r="GG29" s="18">
        <f t="shared" si="10"/>
        <v>148892.32737553818</v>
      </c>
      <c r="GH29" s="18">
        <f t="shared" si="10"/>
        <v>149649.31074844638</v>
      </c>
      <c r="GI29" s="18">
        <f t="shared" si="10"/>
        <v>150408.4960325217</v>
      </c>
      <c r="GJ29" s="18">
        <f t="shared" si="10"/>
        <v>151169.88326631437</v>
      </c>
      <c r="GK29" s="18">
        <f t="shared" si="10"/>
        <v>151933.47248839505</v>
      </c>
      <c r="GL29" s="18">
        <f t="shared" si="10"/>
        <v>152699.26373735504</v>
      </c>
      <c r="GM29" s="18">
        <f t="shared" si="10"/>
        <v>153467.2570518062</v>
      </c>
      <c r="GN29" s="18">
        <f aca="true" t="shared" si="11" ref="GN29:IV29">+GN27-GN28</f>
        <v>154237.452470381</v>
      </c>
      <c r="GO29" s="18">
        <f t="shared" si="11"/>
        <v>155009.8500317325</v>
      </c>
      <c r="GP29" s="18">
        <f t="shared" si="11"/>
        <v>155784.44977453433</v>
      </c>
      <c r="GQ29" s="18">
        <f t="shared" si="11"/>
        <v>156561.2517374809</v>
      </c>
      <c r="GR29" s="18">
        <f t="shared" si="11"/>
        <v>157340.25595928705</v>
      </c>
      <c r="GS29" s="18">
        <f t="shared" si="11"/>
        <v>158121.46247868842</v>
      </c>
      <c r="GT29" s="18">
        <f t="shared" si="11"/>
        <v>158904.87133444127</v>
      </c>
      <c r="GU29" s="18">
        <f t="shared" si="11"/>
        <v>159690.48256532248</v>
      </c>
      <c r="GV29" s="18">
        <f t="shared" si="11"/>
        <v>160478.29621012966</v>
      </c>
      <c r="GW29" s="18">
        <f t="shared" si="11"/>
        <v>161268.31230768113</v>
      </c>
      <c r="GX29" s="18">
        <f t="shared" si="11"/>
        <v>162060.53089681582</v>
      </c>
      <c r="GY29" s="18">
        <f t="shared" si="11"/>
        <v>162854.95201639354</v>
      </c>
      <c r="GZ29" s="18">
        <f t="shared" si="11"/>
        <v>163651.5757052946</v>
      </c>
      <c r="HA29" s="18">
        <f t="shared" si="11"/>
        <v>164450.4020024203</v>
      </c>
      <c r="HB29" s="18">
        <f t="shared" si="11"/>
        <v>165251.43094669248</v>
      </c>
      <c r="HC29" s="18">
        <f t="shared" si="11"/>
        <v>166054.66257705376</v>
      </c>
      <c r="HD29" s="18">
        <f t="shared" si="11"/>
        <v>166860.0969324677</v>
      </c>
      <c r="HE29" s="18">
        <f t="shared" si="11"/>
        <v>167667.7340519185</v>
      </c>
      <c r="HF29" s="18">
        <f t="shared" si="11"/>
        <v>168477.57397441115</v>
      </c>
      <c r="HG29" s="18">
        <f t="shared" si="11"/>
        <v>169289.61673897144</v>
      </c>
      <c r="HH29" s="18">
        <f t="shared" si="11"/>
        <v>170103.86238464608</v>
      </c>
      <c r="HI29" s="18">
        <f t="shared" si="11"/>
        <v>170920.31095050246</v>
      </c>
      <c r="HJ29" s="18">
        <f t="shared" si="11"/>
        <v>171738.9624756289</v>
      </c>
      <c r="HK29" s="18">
        <f t="shared" si="11"/>
        <v>172559.81699913455</v>
      </c>
      <c r="HL29" s="18">
        <f t="shared" si="11"/>
        <v>173382.87456014942</v>
      </c>
      <c r="HM29" s="18">
        <f t="shared" si="11"/>
        <v>174208.13519782433</v>
      </c>
      <c r="HN29" s="18">
        <f t="shared" si="11"/>
        <v>175035.5989513311</v>
      </c>
      <c r="HO29" s="18">
        <f t="shared" si="11"/>
        <v>175865.26585986232</v>
      </c>
      <c r="HP29" s="18">
        <f t="shared" si="11"/>
        <v>176697.13596263155</v>
      </c>
      <c r="HQ29" s="18">
        <f t="shared" si="11"/>
        <v>177531.2092988732</v>
      </c>
      <c r="HR29" s="18">
        <f t="shared" si="11"/>
        <v>178367.48590784275</v>
      </c>
      <c r="HS29" s="18">
        <f t="shared" si="11"/>
        <v>179205.9658288164</v>
      </c>
      <c r="HT29" s="18">
        <f t="shared" si="11"/>
        <v>180046.64910109155</v>
      </c>
      <c r="HU29" s="18">
        <f t="shared" si="11"/>
        <v>180889.53576398635</v>
      </c>
      <c r="HV29" s="18">
        <f t="shared" si="11"/>
        <v>181734.62585683996</v>
      </c>
      <c r="HW29" s="18">
        <f t="shared" si="11"/>
        <v>182581.9194190126</v>
      </c>
      <c r="HX29" s="18">
        <f t="shared" si="11"/>
        <v>183431.4164898855</v>
      </c>
      <c r="HY29" s="18">
        <f t="shared" si="11"/>
        <v>184283.11710886072</v>
      </c>
      <c r="HZ29" s="18">
        <f t="shared" si="11"/>
        <v>185137.02131536152</v>
      </c>
      <c r="IA29" s="18">
        <f t="shared" si="11"/>
        <v>185993.12914883206</v>
      </c>
      <c r="IB29" s="18">
        <f t="shared" si="11"/>
        <v>186851.4406487376</v>
      </c>
      <c r="IC29" s="18">
        <f t="shared" si="11"/>
        <v>187711.95585456447</v>
      </c>
      <c r="ID29" s="18">
        <f t="shared" si="11"/>
        <v>188574.67480582</v>
      </c>
      <c r="IE29" s="18">
        <f t="shared" si="11"/>
        <v>189439.5975420326</v>
      </c>
      <c r="IF29" s="18">
        <f t="shared" si="11"/>
        <v>190306.72410275182</v>
      </c>
      <c r="IG29" s="18">
        <f t="shared" si="11"/>
        <v>191176.0545275482</v>
      </c>
      <c r="IH29" s="18">
        <f t="shared" si="11"/>
        <v>192047.58885601352</v>
      </c>
      <c r="II29" s="18">
        <f t="shared" si="11"/>
        <v>192921.32712776057</v>
      </c>
      <c r="IJ29" s="18">
        <f t="shared" si="11"/>
        <v>193797.2693824233</v>
      </c>
      <c r="IK29" s="18">
        <f t="shared" si="11"/>
        <v>194675.41565965675</v>
      </c>
      <c r="IL29" s="18">
        <f t="shared" si="11"/>
        <v>195555.76599913722</v>
      </c>
      <c r="IM29" s="18">
        <f t="shared" si="11"/>
        <v>196438.3204405621</v>
      </c>
      <c r="IN29" s="18">
        <f t="shared" si="11"/>
        <v>197323.0790236499</v>
      </c>
      <c r="IO29" s="18">
        <f t="shared" si="11"/>
        <v>198210.04178814043</v>
      </c>
      <c r="IP29" s="18">
        <f t="shared" si="11"/>
        <v>199099.20877379458</v>
      </c>
      <c r="IQ29" s="18">
        <f t="shared" si="11"/>
        <v>199990.58002039455</v>
      </c>
      <c r="IR29" s="18">
        <f t="shared" si="11"/>
        <v>200884.1555677437</v>
      </c>
      <c r="IS29" s="18">
        <f t="shared" si="11"/>
        <v>201779.93545566665</v>
      </c>
      <c r="IT29" s="18">
        <f t="shared" si="11"/>
        <v>202677.91972400917</v>
      </c>
      <c r="IU29" s="18">
        <f t="shared" si="11"/>
        <v>203578.10841263842</v>
      </c>
      <c r="IV29" s="18">
        <f t="shared" si="11"/>
        <v>204480.5015614427</v>
      </c>
    </row>
    <row r="30" s="4" customFormat="1" ht="12">
      <c r="A30"/>
    </row>
    <row r="31" spans="1:256" s="4" customFormat="1" ht="12">
      <c r="A31" t="s">
        <v>21</v>
      </c>
      <c r="C31" s="15">
        <f aca="true" t="shared" si="12" ref="C31:J31">-ISPMT($B$6/12,C23,($B$7*12),($B$4-$B$5))</f>
        <v>764.537037037037</v>
      </c>
      <c r="D31" s="15">
        <f t="shared" si="12"/>
        <v>762.4074074074075</v>
      </c>
      <c r="E31" s="15">
        <f t="shared" si="12"/>
        <v>760.2777777777778</v>
      </c>
      <c r="F31" s="15">
        <f t="shared" si="12"/>
        <v>758.148148148148</v>
      </c>
      <c r="G31" s="15">
        <f t="shared" si="12"/>
        <v>756.0185185185186</v>
      </c>
      <c r="H31" s="15">
        <f t="shared" si="12"/>
        <v>753.8888888888889</v>
      </c>
      <c r="I31" s="15">
        <f t="shared" si="12"/>
        <v>751.7592592592592</v>
      </c>
      <c r="J31" s="15">
        <f t="shared" si="12"/>
        <v>749.6296296296297</v>
      </c>
      <c r="K31" s="15">
        <f aca="true" t="shared" si="13" ref="K31:BV31">-ISPMT($B$6/12,K23,($B$7*12),($B$4-$B$5))</f>
        <v>747.5</v>
      </c>
      <c r="L31" s="15">
        <f t="shared" si="13"/>
        <v>745.3703703703703</v>
      </c>
      <c r="M31" s="15">
        <f t="shared" si="13"/>
        <v>743.2407407407408</v>
      </c>
      <c r="N31" s="15">
        <f t="shared" si="13"/>
        <v>741.1111111111111</v>
      </c>
      <c r="O31" s="15">
        <f t="shared" si="13"/>
        <v>738.9814814814814</v>
      </c>
      <c r="P31" s="15">
        <f t="shared" si="13"/>
        <v>736.851851851852</v>
      </c>
      <c r="Q31" s="15">
        <f t="shared" si="13"/>
        <v>734.7222222222222</v>
      </c>
      <c r="R31" s="15">
        <f t="shared" si="13"/>
        <v>732.5925925925925</v>
      </c>
      <c r="S31" s="15">
        <f t="shared" si="13"/>
        <v>730.462962962963</v>
      </c>
      <c r="T31" s="15">
        <f t="shared" si="13"/>
        <v>728.3333333333334</v>
      </c>
      <c r="U31" s="15">
        <f t="shared" si="13"/>
        <v>726.2037037037037</v>
      </c>
      <c r="V31" s="15">
        <f t="shared" si="13"/>
        <v>724.074074074074</v>
      </c>
      <c r="W31" s="15">
        <f t="shared" si="13"/>
        <v>721.9444444444445</v>
      </c>
      <c r="X31" s="15">
        <f t="shared" si="13"/>
        <v>719.8148148148149</v>
      </c>
      <c r="Y31" s="15">
        <f t="shared" si="13"/>
        <v>717.6851851851851</v>
      </c>
      <c r="Z31" s="15">
        <f t="shared" si="13"/>
        <v>715.5555555555555</v>
      </c>
      <c r="AA31" s="15">
        <f t="shared" si="13"/>
        <v>713.425925925926</v>
      </c>
      <c r="AB31" s="15">
        <f t="shared" si="13"/>
        <v>711.2962962962963</v>
      </c>
      <c r="AC31" s="15">
        <f t="shared" si="13"/>
        <v>709.1666666666666</v>
      </c>
      <c r="AD31" s="15">
        <f t="shared" si="13"/>
        <v>707.0370370370371</v>
      </c>
      <c r="AE31" s="15">
        <f t="shared" si="13"/>
        <v>704.9074074074074</v>
      </c>
      <c r="AF31" s="15">
        <f t="shared" si="13"/>
        <v>702.7777777777778</v>
      </c>
      <c r="AG31" s="15">
        <f t="shared" si="13"/>
        <v>700.6481481481482</v>
      </c>
      <c r="AH31" s="15">
        <f t="shared" si="13"/>
        <v>698.5185185185185</v>
      </c>
      <c r="AI31" s="15">
        <f t="shared" si="13"/>
        <v>696.3888888888889</v>
      </c>
      <c r="AJ31" s="15">
        <f t="shared" si="13"/>
        <v>694.2592592592592</v>
      </c>
      <c r="AK31" s="15">
        <f t="shared" si="13"/>
        <v>692.1296296296296</v>
      </c>
      <c r="AL31" s="15">
        <f t="shared" si="13"/>
        <v>690</v>
      </c>
      <c r="AM31" s="15">
        <f t="shared" si="13"/>
        <v>687.8703703703704</v>
      </c>
      <c r="AN31" s="15">
        <f t="shared" si="13"/>
        <v>685.7407407407408</v>
      </c>
      <c r="AO31" s="15">
        <f t="shared" si="13"/>
        <v>683.6111111111111</v>
      </c>
      <c r="AP31" s="15">
        <f t="shared" si="13"/>
        <v>681.4814814814815</v>
      </c>
      <c r="AQ31" s="15">
        <f t="shared" si="13"/>
        <v>679.3518518518518</v>
      </c>
      <c r="AR31" s="15">
        <f t="shared" si="13"/>
        <v>677.2222222222222</v>
      </c>
      <c r="AS31" s="15">
        <f t="shared" si="13"/>
        <v>675.0925925925926</v>
      </c>
      <c r="AT31" s="15">
        <f t="shared" si="13"/>
        <v>672.9629629629629</v>
      </c>
      <c r="AU31" s="15">
        <f t="shared" si="13"/>
        <v>670.8333333333334</v>
      </c>
      <c r="AV31" s="15">
        <f t="shared" si="13"/>
        <v>668.7037037037037</v>
      </c>
      <c r="AW31" s="15">
        <f t="shared" si="13"/>
        <v>666.574074074074</v>
      </c>
      <c r="AX31" s="15">
        <f t="shared" si="13"/>
        <v>664.4444444444445</v>
      </c>
      <c r="AY31" s="15">
        <f t="shared" si="13"/>
        <v>662.3148148148149</v>
      </c>
      <c r="AZ31" s="15">
        <f t="shared" si="13"/>
        <v>660.1851851851851</v>
      </c>
      <c r="BA31" s="15">
        <f t="shared" si="13"/>
        <v>658.0555555555555</v>
      </c>
      <c r="BB31" s="15">
        <f t="shared" si="13"/>
        <v>655.925925925926</v>
      </c>
      <c r="BC31" s="15">
        <f t="shared" si="13"/>
        <v>653.7962962962963</v>
      </c>
      <c r="BD31" s="15">
        <f t="shared" si="13"/>
        <v>651.6666666666666</v>
      </c>
      <c r="BE31" s="15">
        <f t="shared" si="13"/>
        <v>649.5370370370371</v>
      </c>
      <c r="BF31" s="15">
        <f t="shared" si="13"/>
        <v>647.4074074074074</v>
      </c>
      <c r="BG31" s="15">
        <f t="shared" si="13"/>
        <v>645.2777777777778</v>
      </c>
      <c r="BH31" s="15">
        <f t="shared" si="13"/>
        <v>643.1481481481482</v>
      </c>
      <c r="BI31" s="15">
        <f t="shared" si="13"/>
        <v>641.0185185185185</v>
      </c>
      <c r="BJ31" s="15">
        <f t="shared" si="13"/>
        <v>638.8888888888889</v>
      </c>
      <c r="BK31" s="15">
        <f t="shared" si="13"/>
        <v>636.7592592592592</v>
      </c>
      <c r="BL31" s="15">
        <f t="shared" si="13"/>
        <v>634.6296296296296</v>
      </c>
      <c r="BM31" s="15">
        <f t="shared" si="13"/>
        <v>632.5</v>
      </c>
      <c r="BN31" s="15">
        <f t="shared" si="13"/>
        <v>630.3703703703704</v>
      </c>
      <c r="BO31" s="15">
        <f t="shared" si="13"/>
        <v>628.2407407407408</v>
      </c>
      <c r="BP31" s="15">
        <f t="shared" si="13"/>
        <v>626.1111111111111</v>
      </c>
      <c r="BQ31" s="15">
        <f t="shared" si="13"/>
        <v>623.9814814814815</v>
      </c>
      <c r="BR31" s="15">
        <f t="shared" si="13"/>
        <v>621.8518518518518</v>
      </c>
      <c r="BS31" s="15">
        <f t="shared" si="13"/>
        <v>619.7222222222222</v>
      </c>
      <c r="BT31" s="15">
        <f t="shared" si="13"/>
        <v>617.5925925925926</v>
      </c>
      <c r="BU31" s="15">
        <f t="shared" si="13"/>
        <v>615.4629629629629</v>
      </c>
      <c r="BV31" s="15">
        <f t="shared" si="13"/>
        <v>613.3333333333334</v>
      </c>
      <c r="BW31" s="15">
        <f aca="true" t="shared" si="14" ref="BW31:EH31">-ISPMT($B$6/12,BW23,($B$7*12),($B$4-$B$5))</f>
        <v>611.2037037037037</v>
      </c>
      <c r="BX31" s="15">
        <f t="shared" si="14"/>
        <v>609.074074074074</v>
      </c>
      <c r="BY31" s="15">
        <f t="shared" si="14"/>
        <v>606.9444444444445</v>
      </c>
      <c r="BZ31" s="15">
        <f t="shared" si="14"/>
        <v>604.8148148148149</v>
      </c>
      <c r="CA31" s="15">
        <f t="shared" si="14"/>
        <v>602.6851851851851</v>
      </c>
      <c r="CB31" s="15">
        <f t="shared" si="14"/>
        <v>600.5555555555555</v>
      </c>
      <c r="CC31" s="15">
        <f t="shared" si="14"/>
        <v>598.425925925926</v>
      </c>
      <c r="CD31" s="15">
        <f t="shared" si="14"/>
        <v>596.2962962962963</v>
      </c>
      <c r="CE31" s="15">
        <f t="shared" si="14"/>
        <v>594.1666666666666</v>
      </c>
      <c r="CF31" s="15">
        <f t="shared" si="14"/>
        <v>592.0370370370371</v>
      </c>
      <c r="CG31" s="15">
        <f t="shared" si="14"/>
        <v>589.9074074074074</v>
      </c>
      <c r="CH31" s="15">
        <f t="shared" si="14"/>
        <v>587.7777777777778</v>
      </c>
      <c r="CI31" s="15">
        <f t="shared" si="14"/>
        <v>585.6481481481482</v>
      </c>
      <c r="CJ31" s="15">
        <f t="shared" si="14"/>
        <v>583.5185185185185</v>
      </c>
      <c r="CK31" s="15">
        <f t="shared" si="14"/>
        <v>581.3888888888889</v>
      </c>
      <c r="CL31" s="15">
        <f t="shared" si="14"/>
        <v>579.2592592592592</v>
      </c>
      <c r="CM31" s="15">
        <f t="shared" si="14"/>
        <v>577.1296296296296</v>
      </c>
      <c r="CN31" s="15">
        <f t="shared" si="14"/>
        <v>575</v>
      </c>
      <c r="CO31" s="15">
        <f t="shared" si="14"/>
        <v>572.8703703703704</v>
      </c>
      <c r="CP31" s="15">
        <f t="shared" si="14"/>
        <v>570.7407407407408</v>
      </c>
      <c r="CQ31" s="15">
        <f t="shared" si="14"/>
        <v>568.6111111111111</v>
      </c>
      <c r="CR31" s="15">
        <f t="shared" si="14"/>
        <v>566.4814814814815</v>
      </c>
      <c r="CS31" s="15">
        <f t="shared" si="14"/>
        <v>564.3518518518518</v>
      </c>
      <c r="CT31" s="15">
        <f t="shared" si="14"/>
        <v>562.2222222222222</v>
      </c>
      <c r="CU31" s="15">
        <f t="shared" si="14"/>
        <v>560.0925925925926</v>
      </c>
      <c r="CV31" s="15">
        <f t="shared" si="14"/>
        <v>557.9629629629629</v>
      </c>
      <c r="CW31" s="15">
        <f t="shared" si="14"/>
        <v>555.8333333333334</v>
      </c>
      <c r="CX31" s="15">
        <f t="shared" si="14"/>
        <v>553.7037037037037</v>
      </c>
      <c r="CY31" s="15">
        <f t="shared" si="14"/>
        <v>551.574074074074</v>
      </c>
      <c r="CZ31" s="15">
        <f t="shared" si="14"/>
        <v>549.4444444444445</v>
      </c>
      <c r="DA31" s="15">
        <f t="shared" si="14"/>
        <v>547.3148148148149</v>
      </c>
      <c r="DB31" s="15">
        <f t="shared" si="14"/>
        <v>545.1851851851851</v>
      </c>
      <c r="DC31" s="15">
        <f t="shared" si="14"/>
        <v>543.0555555555555</v>
      </c>
      <c r="DD31" s="15">
        <f t="shared" si="14"/>
        <v>540.925925925926</v>
      </c>
      <c r="DE31" s="15">
        <f t="shared" si="14"/>
        <v>538.7962962962963</v>
      </c>
      <c r="DF31" s="15">
        <f t="shared" si="14"/>
        <v>536.6666666666666</v>
      </c>
      <c r="DG31" s="15">
        <f t="shared" si="14"/>
        <v>534.5370370370371</v>
      </c>
      <c r="DH31" s="15">
        <f t="shared" si="14"/>
        <v>532.4074074074074</v>
      </c>
      <c r="DI31" s="15">
        <f t="shared" si="14"/>
        <v>530.2777777777778</v>
      </c>
      <c r="DJ31" s="15">
        <f t="shared" si="14"/>
        <v>528.1481481481482</v>
      </c>
      <c r="DK31" s="15">
        <f t="shared" si="14"/>
        <v>526.0185185185185</v>
      </c>
      <c r="DL31" s="15">
        <f t="shared" si="14"/>
        <v>523.8888888888889</v>
      </c>
      <c r="DM31" s="15">
        <f t="shared" si="14"/>
        <v>521.7592592592592</v>
      </c>
      <c r="DN31" s="15">
        <f t="shared" si="14"/>
        <v>519.6296296296296</v>
      </c>
      <c r="DO31" s="15">
        <f t="shared" si="14"/>
        <v>517.5</v>
      </c>
      <c r="DP31" s="15">
        <f t="shared" si="14"/>
        <v>515.3703703703704</v>
      </c>
      <c r="DQ31" s="15">
        <f t="shared" si="14"/>
        <v>513.2407407407408</v>
      </c>
      <c r="DR31" s="15">
        <f t="shared" si="14"/>
        <v>511.1111111111111</v>
      </c>
      <c r="DS31" s="15">
        <f t="shared" si="14"/>
        <v>508.9814814814815</v>
      </c>
      <c r="DT31" s="15">
        <f t="shared" si="14"/>
        <v>506.85185185185185</v>
      </c>
      <c r="DU31" s="15">
        <f t="shared" si="14"/>
        <v>504.72222222222223</v>
      </c>
      <c r="DV31" s="15">
        <f t="shared" si="14"/>
        <v>502.5925925925926</v>
      </c>
      <c r="DW31" s="15">
        <f t="shared" si="14"/>
        <v>500.46296296296293</v>
      </c>
      <c r="DX31" s="15">
        <f t="shared" si="14"/>
        <v>498.3333333333333</v>
      </c>
      <c r="DY31" s="15">
        <f t="shared" si="14"/>
        <v>496.20370370370375</v>
      </c>
      <c r="DZ31" s="15">
        <f t="shared" si="14"/>
        <v>494.074074074074</v>
      </c>
      <c r="EA31" s="15">
        <f t="shared" si="14"/>
        <v>491.94444444444446</v>
      </c>
      <c r="EB31" s="15">
        <f t="shared" si="14"/>
        <v>489.81481481481484</v>
      </c>
      <c r="EC31" s="15">
        <f t="shared" si="14"/>
        <v>487.68518518518516</v>
      </c>
      <c r="ED31" s="15">
        <f t="shared" si="14"/>
        <v>485.55555555555554</v>
      </c>
      <c r="EE31" s="15">
        <f t="shared" si="14"/>
        <v>483.425925925926</v>
      </c>
      <c r="EF31" s="15">
        <f t="shared" si="14"/>
        <v>481.29629629629625</v>
      </c>
      <c r="EG31" s="15">
        <f t="shared" si="14"/>
        <v>479.1666666666667</v>
      </c>
      <c r="EH31" s="15">
        <f t="shared" si="14"/>
        <v>477.03703703703707</v>
      </c>
      <c r="EI31" s="15">
        <f aca="true" t="shared" si="15" ref="EI31:GT31">-ISPMT($B$6/12,EI23,($B$7*12),($B$4-$B$5))</f>
        <v>474.9074074074074</v>
      </c>
      <c r="EJ31" s="15">
        <f t="shared" si="15"/>
        <v>472.77777777777777</v>
      </c>
      <c r="EK31" s="15">
        <f t="shared" si="15"/>
        <v>470.64814814814815</v>
      </c>
      <c r="EL31" s="15">
        <f t="shared" si="15"/>
        <v>468.5185185185185</v>
      </c>
      <c r="EM31" s="15">
        <f t="shared" si="15"/>
        <v>466.3888888888889</v>
      </c>
      <c r="EN31" s="15">
        <f t="shared" si="15"/>
        <v>464.2592592592593</v>
      </c>
      <c r="EO31" s="15">
        <f t="shared" si="15"/>
        <v>462.1296296296296</v>
      </c>
      <c r="EP31" s="15">
        <f t="shared" si="15"/>
        <v>460</v>
      </c>
      <c r="EQ31" s="15">
        <f t="shared" si="15"/>
        <v>457.8703703703704</v>
      </c>
      <c r="ER31" s="15">
        <f t="shared" si="15"/>
        <v>455.7407407407407</v>
      </c>
      <c r="ES31" s="15">
        <f t="shared" si="15"/>
        <v>453.6111111111111</v>
      </c>
      <c r="ET31" s="15">
        <f t="shared" si="15"/>
        <v>451.4814814814815</v>
      </c>
      <c r="EU31" s="15">
        <f t="shared" si="15"/>
        <v>449.35185185185185</v>
      </c>
      <c r="EV31" s="15">
        <f t="shared" si="15"/>
        <v>447.22222222222223</v>
      </c>
      <c r="EW31" s="15">
        <f t="shared" si="15"/>
        <v>445.0925925925926</v>
      </c>
      <c r="EX31" s="15">
        <f t="shared" si="15"/>
        <v>442.96296296296293</v>
      </c>
      <c r="EY31" s="15">
        <f t="shared" si="15"/>
        <v>440.8333333333333</v>
      </c>
      <c r="EZ31" s="15">
        <f t="shared" si="15"/>
        <v>438.70370370370375</v>
      </c>
      <c r="FA31" s="15">
        <f t="shared" si="15"/>
        <v>436.574074074074</v>
      </c>
      <c r="FB31" s="15">
        <f t="shared" si="15"/>
        <v>434.44444444444446</v>
      </c>
      <c r="FC31" s="15">
        <f t="shared" si="15"/>
        <v>432.31481481481484</v>
      </c>
      <c r="FD31" s="15">
        <f t="shared" si="15"/>
        <v>430.18518518518516</v>
      </c>
      <c r="FE31" s="15">
        <f t="shared" si="15"/>
        <v>428.05555555555554</v>
      </c>
      <c r="FF31" s="15">
        <f t="shared" si="15"/>
        <v>425.925925925926</v>
      </c>
      <c r="FG31" s="15">
        <f t="shared" si="15"/>
        <v>423.79629629629625</v>
      </c>
      <c r="FH31" s="15">
        <f t="shared" si="15"/>
        <v>421.6666666666667</v>
      </c>
      <c r="FI31" s="15">
        <f t="shared" si="15"/>
        <v>419.53703703703707</v>
      </c>
      <c r="FJ31" s="15">
        <f t="shared" si="15"/>
        <v>417.4074074074074</v>
      </c>
      <c r="FK31" s="15">
        <f t="shared" si="15"/>
        <v>415.27777777777777</v>
      </c>
      <c r="FL31" s="15">
        <f t="shared" si="15"/>
        <v>413.14814814814815</v>
      </c>
      <c r="FM31" s="15">
        <f t="shared" si="15"/>
        <v>411.0185185185185</v>
      </c>
      <c r="FN31" s="15">
        <f t="shared" si="15"/>
        <v>408.8888888888889</v>
      </c>
      <c r="FO31" s="15">
        <f t="shared" si="15"/>
        <v>406.7592592592593</v>
      </c>
      <c r="FP31" s="15">
        <f t="shared" si="15"/>
        <v>404.6296296296296</v>
      </c>
      <c r="FQ31" s="15">
        <f t="shared" si="15"/>
        <v>402.5</v>
      </c>
      <c r="FR31" s="15">
        <f t="shared" si="15"/>
        <v>400.3703703703704</v>
      </c>
      <c r="FS31" s="15">
        <f t="shared" si="15"/>
        <v>398.2407407407407</v>
      </c>
      <c r="FT31" s="15">
        <f t="shared" si="15"/>
        <v>396.1111111111111</v>
      </c>
      <c r="FU31" s="15">
        <f t="shared" si="15"/>
        <v>393.9814814814815</v>
      </c>
      <c r="FV31" s="15">
        <f t="shared" si="15"/>
        <v>391.85185185185185</v>
      </c>
      <c r="FW31" s="15">
        <f t="shared" si="15"/>
        <v>389.72222222222223</v>
      </c>
      <c r="FX31" s="15">
        <f t="shared" si="15"/>
        <v>387.5925925925926</v>
      </c>
      <c r="FY31" s="15">
        <f t="shared" si="15"/>
        <v>385.46296296296293</v>
      </c>
      <c r="FZ31" s="15">
        <f t="shared" si="15"/>
        <v>383.3333333333333</v>
      </c>
      <c r="GA31" s="15">
        <f t="shared" si="15"/>
        <v>381.20370370370375</v>
      </c>
      <c r="GB31" s="15">
        <f t="shared" si="15"/>
        <v>379.074074074074</v>
      </c>
      <c r="GC31" s="15">
        <f t="shared" si="15"/>
        <v>376.94444444444446</v>
      </c>
      <c r="GD31" s="15">
        <f t="shared" si="15"/>
        <v>374.81481481481484</v>
      </c>
      <c r="GE31" s="15">
        <f t="shared" si="15"/>
        <v>372.68518518518516</v>
      </c>
      <c r="GF31" s="15">
        <f t="shared" si="15"/>
        <v>370.55555555555554</v>
      </c>
      <c r="GG31" s="15">
        <f t="shared" si="15"/>
        <v>368.425925925926</v>
      </c>
      <c r="GH31" s="15">
        <f t="shared" si="15"/>
        <v>366.29629629629625</v>
      </c>
      <c r="GI31" s="15">
        <f t="shared" si="15"/>
        <v>364.1666666666667</v>
      </c>
      <c r="GJ31" s="15">
        <f t="shared" si="15"/>
        <v>362.037037037037</v>
      </c>
      <c r="GK31" s="15">
        <f t="shared" si="15"/>
        <v>359.90740740740745</v>
      </c>
      <c r="GL31" s="15">
        <f t="shared" si="15"/>
        <v>357.77777777777777</v>
      </c>
      <c r="GM31" s="15">
        <f t="shared" si="15"/>
        <v>355.64814814814815</v>
      </c>
      <c r="GN31" s="15">
        <f t="shared" si="15"/>
        <v>353.51851851851853</v>
      </c>
      <c r="GO31" s="15">
        <f t="shared" si="15"/>
        <v>351.3888888888889</v>
      </c>
      <c r="GP31" s="15">
        <f t="shared" si="15"/>
        <v>349.25925925925924</v>
      </c>
      <c r="GQ31" s="15">
        <f t="shared" si="15"/>
        <v>347.1296296296296</v>
      </c>
      <c r="GR31" s="15">
        <f t="shared" si="15"/>
        <v>345</v>
      </c>
      <c r="GS31" s="15">
        <f t="shared" si="15"/>
        <v>342.8703703703704</v>
      </c>
      <c r="GT31" s="15">
        <f t="shared" si="15"/>
        <v>340.74074074074076</v>
      </c>
      <c r="GU31" s="15">
        <f aca="true" t="shared" si="16" ref="GU31:IV31">-ISPMT($B$6/12,GU23,($B$7*12),($B$4-$B$5))</f>
        <v>338.6111111111111</v>
      </c>
      <c r="GV31" s="15">
        <f t="shared" si="16"/>
        <v>336.48148148148147</v>
      </c>
      <c r="GW31" s="15">
        <f t="shared" si="16"/>
        <v>334.35185185185185</v>
      </c>
      <c r="GX31" s="15">
        <f t="shared" si="16"/>
        <v>332.22222222222223</v>
      </c>
      <c r="GY31" s="15">
        <f t="shared" si="16"/>
        <v>330.09259259259255</v>
      </c>
      <c r="GZ31" s="15">
        <f t="shared" si="16"/>
        <v>327.962962962963</v>
      </c>
      <c r="HA31" s="15">
        <f t="shared" si="16"/>
        <v>325.8333333333333</v>
      </c>
      <c r="HB31" s="15">
        <f t="shared" si="16"/>
        <v>323.7037037037037</v>
      </c>
      <c r="HC31" s="15">
        <f t="shared" si="16"/>
        <v>321.5740740740741</v>
      </c>
      <c r="HD31" s="15">
        <f t="shared" si="16"/>
        <v>319.44444444444446</v>
      </c>
      <c r="HE31" s="15">
        <f t="shared" si="16"/>
        <v>317.3148148148148</v>
      </c>
      <c r="HF31" s="15">
        <f t="shared" si="16"/>
        <v>315.1851851851852</v>
      </c>
      <c r="HG31" s="15">
        <f t="shared" si="16"/>
        <v>313.05555555555554</v>
      </c>
      <c r="HH31" s="15">
        <f t="shared" si="16"/>
        <v>310.9259259259259</v>
      </c>
      <c r="HI31" s="15">
        <f t="shared" si="16"/>
        <v>308.7962962962963</v>
      </c>
      <c r="HJ31" s="15">
        <f t="shared" si="16"/>
        <v>306.6666666666667</v>
      </c>
      <c r="HK31" s="15">
        <f t="shared" si="16"/>
        <v>304.537037037037</v>
      </c>
      <c r="HL31" s="15">
        <f t="shared" si="16"/>
        <v>302.40740740740745</v>
      </c>
      <c r="HM31" s="15">
        <f t="shared" si="16"/>
        <v>300.27777777777777</v>
      </c>
      <c r="HN31" s="15">
        <f t="shared" si="16"/>
        <v>298.14814814814815</v>
      </c>
      <c r="HO31" s="15">
        <f t="shared" si="16"/>
        <v>296.01851851851853</v>
      </c>
      <c r="HP31" s="15">
        <f t="shared" si="16"/>
        <v>293.8888888888889</v>
      </c>
      <c r="HQ31" s="15">
        <f t="shared" si="16"/>
        <v>291.75925925925924</v>
      </c>
      <c r="HR31" s="15">
        <f t="shared" si="16"/>
        <v>289.6296296296296</v>
      </c>
      <c r="HS31" s="15">
        <f t="shared" si="16"/>
        <v>287.5</v>
      </c>
      <c r="HT31" s="15">
        <f t="shared" si="16"/>
        <v>285.3703703703704</v>
      </c>
      <c r="HU31" s="15">
        <f t="shared" si="16"/>
        <v>283.24074074074076</v>
      </c>
      <c r="HV31" s="15">
        <f t="shared" si="16"/>
        <v>281.1111111111111</v>
      </c>
      <c r="HW31" s="15">
        <f t="shared" si="16"/>
        <v>278.98148148148147</v>
      </c>
      <c r="HX31" s="15">
        <f t="shared" si="16"/>
        <v>276.85185185185185</v>
      </c>
      <c r="HY31" s="15">
        <f t="shared" si="16"/>
        <v>274.72222222222223</v>
      </c>
      <c r="HZ31" s="15">
        <f t="shared" si="16"/>
        <v>272.59259259259255</v>
      </c>
      <c r="IA31" s="15">
        <f t="shared" si="16"/>
        <v>270.462962962963</v>
      </c>
      <c r="IB31" s="15">
        <f t="shared" si="16"/>
        <v>268.3333333333333</v>
      </c>
      <c r="IC31" s="15">
        <f t="shared" si="16"/>
        <v>266.2037037037037</v>
      </c>
      <c r="ID31" s="15">
        <f t="shared" si="16"/>
        <v>264.0740740740741</v>
      </c>
      <c r="IE31" s="15">
        <f t="shared" si="16"/>
        <v>261.94444444444446</v>
      </c>
      <c r="IF31" s="15">
        <f t="shared" si="16"/>
        <v>259.8148148148148</v>
      </c>
      <c r="IG31" s="15">
        <f t="shared" si="16"/>
        <v>257.6851851851852</v>
      </c>
      <c r="IH31" s="15">
        <f t="shared" si="16"/>
        <v>255.55555555555554</v>
      </c>
      <c r="II31" s="15">
        <f t="shared" si="16"/>
        <v>253.42592592592592</v>
      </c>
      <c r="IJ31" s="15">
        <f t="shared" si="16"/>
        <v>251.2962962962963</v>
      </c>
      <c r="IK31" s="15">
        <f t="shared" si="16"/>
        <v>249.16666666666666</v>
      </c>
      <c r="IL31" s="15">
        <f t="shared" si="16"/>
        <v>247.037037037037</v>
      </c>
      <c r="IM31" s="15">
        <f t="shared" si="16"/>
        <v>244.90740740740742</v>
      </c>
      <c r="IN31" s="15">
        <f t="shared" si="16"/>
        <v>242.77777777777777</v>
      </c>
      <c r="IO31" s="15">
        <f t="shared" si="16"/>
        <v>240.64814814814812</v>
      </c>
      <c r="IP31" s="15">
        <f t="shared" si="16"/>
        <v>238.51851851851853</v>
      </c>
      <c r="IQ31" s="15">
        <f t="shared" si="16"/>
        <v>236.38888888888889</v>
      </c>
      <c r="IR31" s="15">
        <f t="shared" si="16"/>
        <v>234.25925925925924</v>
      </c>
      <c r="IS31" s="15">
        <f t="shared" si="16"/>
        <v>232.12962962962965</v>
      </c>
      <c r="IT31" s="15">
        <f t="shared" si="16"/>
        <v>230</v>
      </c>
      <c r="IU31" s="15">
        <f t="shared" si="16"/>
        <v>227.87037037037035</v>
      </c>
      <c r="IV31" s="15">
        <f t="shared" si="16"/>
        <v>225.74074074074076</v>
      </c>
    </row>
    <row r="32" spans="1:256" s="4" customFormat="1" ht="12">
      <c r="A32" t="s">
        <v>22</v>
      </c>
      <c r="C32" s="15">
        <f>+$B$15</f>
        <v>987.7517863423342</v>
      </c>
      <c r="D32" s="15">
        <f aca="true" t="shared" si="17" ref="D32:BO32">+$B$15</f>
        <v>987.7517863423342</v>
      </c>
      <c r="E32" s="15">
        <f t="shared" si="17"/>
        <v>987.7517863423342</v>
      </c>
      <c r="F32" s="15">
        <f t="shared" si="17"/>
        <v>987.7517863423342</v>
      </c>
      <c r="G32" s="15">
        <f t="shared" si="17"/>
        <v>987.7517863423342</v>
      </c>
      <c r="H32" s="15">
        <f t="shared" si="17"/>
        <v>987.7517863423342</v>
      </c>
      <c r="I32" s="15">
        <f>+$B$15</f>
        <v>987.7517863423342</v>
      </c>
      <c r="J32" s="15">
        <f t="shared" si="17"/>
        <v>987.7517863423342</v>
      </c>
      <c r="K32" s="15">
        <f t="shared" si="17"/>
        <v>987.7517863423342</v>
      </c>
      <c r="L32" s="15">
        <f t="shared" si="17"/>
        <v>987.7517863423342</v>
      </c>
      <c r="M32" s="15">
        <f t="shared" si="17"/>
        <v>987.7517863423342</v>
      </c>
      <c r="N32" s="15">
        <f t="shared" si="17"/>
        <v>987.7517863423342</v>
      </c>
      <c r="O32" s="15">
        <f t="shared" si="17"/>
        <v>987.7517863423342</v>
      </c>
      <c r="P32" s="15">
        <f t="shared" si="17"/>
        <v>987.7517863423342</v>
      </c>
      <c r="Q32" s="15">
        <f t="shared" si="17"/>
        <v>987.7517863423342</v>
      </c>
      <c r="R32" s="15">
        <f t="shared" si="17"/>
        <v>987.7517863423342</v>
      </c>
      <c r="S32" s="15">
        <f t="shared" si="17"/>
        <v>987.7517863423342</v>
      </c>
      <c r="T32" s="15">
        <f t="shared" si="17"/>
        <v>987.7517863423342</v>
      </c>
      <c r="U32" s="15">
        <f t="shared" si="17"/>
        <v>987.7517863423342</v>
      </c>
      <c r="V32" s="15">
        <f t="shared" si="17"/>
        <v>987.7517863423342</v>
      </c>
      <c r="W32" s="15">
        <f t="shared" si="17"/>
        <v>987.7517863423342</v>
      </c>
      <c r="X32" s="15">
        <f t="shared" si="17"/>
        <v>987.7517863423342</v>
      </c>
      <c r="Y32" s="15">
        <f t="shared" si="17"/>
        <v>987.7517863423342</v>
      </c>
      <c r="Z32" s="15">
        <f t="shared" si="17"/>
        <v>987.7517863423342</v>
      </c>
      <c r="AA32" s="15">
        <f t="shared" si="17"/>
        <v>987.7517863423342</v>
      </c>
      <c r="AB32" s="15">
        <f t="shared" si="17"/>
        <v>987.7517863423342</v>
      </c>
      <c r="AC32" s="15">
        <f t="shared" si="17"/>
        <v>987.7517863423342</v>
      </c>
      <c r="AD32" s="15">
        <f t="shared" si="17"/>
        <v>987.7517863423342</v>
      </c>
      <c r="AE32" s="15">
        <f t="shared" si="17"/>
        <v>987.7517863423342</v>
      </c>
      <c r="AF32" s="15">
        <f t="shared" si="17"/>
        <v>987.7517863423342</v>
      </c>
      <c r="AG32" s="15">
        <f t="shared" si="17"/>
        <v>987.7517863423342</v>
      </c>
      <c r="AH32" s="15">
        <f t="shared" si="17"/>
        <v>987.7517863423342</v>
      </c>
      <c r="AI32" s="15">
        <f t="shared" si="17"/>
        <v>987.7517863423342</v>
      </c>
      <c r="AJ32" s="15">
        <f t="shared" si="17"/>
        <v>987.7517863423342</v>
      </c>
      <c r="AK32" s="15">
        <f t="shared" si="17"/>
        <v>987.7517863423342</v>
      </c>
      <c r="AL32" s="15">
        <f t="shared" si="17"/>
        <v>987.7517863423342</v>
      </c>
      <c r="AM32" s="15">
        <f t="shared" si="17"/>
        <v>987.7517863423342</v>
      </c>
      <c r="AN32" s="15">
        <f t="shared" si="17"/>
        <v>987.7517863423342</v>
      </c>
      <c r="AO32" s="15">
        <f t="shared" si="17"/>
        <v>987.7517863423342</v>
      </c>
      <c r="AP32" s="15">
        <f t="shared" si="17"/>
        <v>987.7517863423342</v>
      </c>
      <c r="AQ32" s="15">
        <f t="shared" si="17"/>
        <v>987.7517863423342</v>
      </c>
      <c r="AR32" s="15">
        <f t="shared" si="17"/>
        <v>987.7517863423342</v>
      </c>
      <c r="AS32" s="15">
        <f t="shared" si="17"/>
        <v>987.7517863423342</v>
      </c>
      <c r="AT32" s="15">
        <f t="shared" si="17"/>
        <v>987.7517863423342</v>
      </c>
      <c r="AU32" s="15">
        <f t="shared" si="17"/>
        <v>987.7517863423342</v>
      </c>
      <c r="AV32" s="15">
        <f t="shared" si="17"/>
        <v>987.7517863423342</v>
      </c>
      <c r="AW32" s="15">
        <f t="shared" si="17"/>
        <v>987.7517863423342</v>
      </c>
      <c r="AX32" s="15">
        <f t="shared" si="17"/>
        <v>987.7517863423342</v>
      </c>
      <c r="AY32" s="15">
        <f t="shared" si="17"/>
        <v>987.7517863423342</v>
      </c>
      <c r="AZ32" s="15">
        <f t="shared" si="17"/>
        <v>987.7517863423342</v>
      </c>
      <c r="BA32" s="15">
        <f t="shared" si="17"/>
        <v>987.7517863423342</v>
      </c>
      <c r="BB32" s="15">
        <f t="shared" si="17"/>
        <v>987.7517863423342</v>
      </c>
      <c r="BC32" s="15">
        <f t="shared" si="17"/>
        <v>987.7517863423342</v>
      </c>
      <c r="BD32" s="15">
        <f t="shared" si="17"/>
        <v>987.7517863423342</v>
      </c>
      <c r="BE32" s="15">
        <f t="shared" si="17"/>
        <v>987.7517863423342</v>
      </c>
      <c r="BF32" s="15">
        <f t="shared" si="17"/>
        <v>987.7517863423342</v>
      </c>
      <c r="BG32" s="15">
        <f t="shared" si="17"/>
        <v>987.7517863423342</v>
      </c>
      <c r="BH32" s="15">
        <f t="shared" si="17"/>
        <v>987.7517863423342</v>
      </c>
      <c r="BI32" s="15">
        <f t="shared" si="17"/>
        <v>987.7517863423342</v>
      </c>
      <c r="BJ32" s="15">
        <f t="shared" si="17"/>
        <v>987.7517863423342</v>
      </c>
      <c r="BK32" s="15">
        <f t="shared" si="17"/>
        <v>987.7517863423342</v>
      </c>
      <c r="BL32" s="15">
        <f t="shared" si="17"/>
        <v>987.7517863423342</v>
      </c>
      <c r="BM32" s="15">
        <f t="shared" si="17"/>
        <v>987.7517863423342</v>
      </c>
      <c r="BN32" s="15">
        <f t="shared" si="17"/>
        <v>987.7517863423342</v>
      </c>
      <c r="BO32" s="15">
        <f t="shared" si="17"/>
        <v>987.7517863423342</v>
      </c>
      <c r="BP32" s="15">
        <f aca="true" t="shared" si="18" ref="BP32:EA32">+$B$15</f>
        <v>987.7517863423342</v>
      </c>
      <c r="BQ32" s="15">
        <f t="shared" si="18"/>
        <v>987.7517863423342</v>
      </c>
      <c r="BR32" s="15">
        <f t="shared" si="18"/>
        <v>987.7517863423342</v>
      </c>
      <c r="BS32" s="15">
        <f t="shared" si="18"/>
        <v>987.7517863423342</v>
      </c>
      <c r="BT32" s="15">
        <f t="shared" si="18"/>
        <v>987.7517863423342</v>
      </c>
      <c r="BU32" s="15">
        <f t="shared" si="18"/>
        <v>987.7517863423342</v>
      </c>
      <c r="BV32" s="15">
        <f t="shared" si="18"/>
        <v>987.7517863423342</v>
      </c>
      <c r="BW32" s="15">
        <f t="shared" si="18"/>
        <v>987.7517863423342</v>
      </c>
      <c r="BX32" s="15">
        <f t="shared" si="18"/>
        <v>987.7517863423342</v>
      </c>
      <c r="BY32" s="15">
        <f t="shared" si="18"/>
        <v>987.7517863423342</v>
      </c>
      <c r="BZ32" s="15">
        <f t="shared" si="18"/>
        <v>987.7517863423342</v>
      </c>
      <c r="CA32" s="15">
        <f t="shared" si="18"/>
        <v>987.7517863423342</v>
      </c>
      <c r="CB32" s="15">
        <f t="shared" si="18"/>
        <v>987.7517863423342</v>
      </c>
      <c r="CC32" s="15">
        <f t="shared" si="18"/>
        <v>987.7517863423342</v>
      </c>
      <c r="CD32" s="15">
        <f t="shared" si="18"/>
        <v>987.7517863423342</v>
      </c>
      <c r="CE32" s="15">
        <f t="shared" si="18"/>
        <v>987.7517863423342</v>
      </c>
      <c r="CF32" s="15">
        <f t="shared" si="18"/>
        <v>987.7517863423342</v>
      </c>
      <c r="CG32" s="15">
        <f t="shared" si="18"/>
        <v>987.7517863423342</v>
      </c>
      <c r="CH32" s="15">
        <f t="shared" si="18"/>
        <v>987.7517863423342</v>
      </c>
      <c r="CI32" s="15">
        <f t="shared" si="18"/>
        <v>987.7517863423342</v>
      </c>
      <c r="CJ32" s="15">
        <f t="shared" si="18"/>
        <v>987.7517863423342</v>
      </c>
      <c r="CK32" s="15">
        <f t="shared" si="18"/>
        <v>987.7517863423342</v>
      </c>
      <c r="CL32" s="15">
        <f t="shared" si="18"/>
        <v>987.7517863423342</v>
      </c>
      <c r="CM32" s="15">
        <f t="shared" si="18"/>
        <v>987.7517863423342</v>
      </c>
      <c r="CN32" s="15">
        <f t="shared" si="18"/>
        <v>987.7517863423342</v>
      </c>
      <c r="CO32" s="15">
        <f t="shared" si="18"/>
        <v>987.7517863423342</v>
      </c>
      <c r="CP32" s="15">
        <f t="shared" si="18"/>
        <v>987.7517863423342</v>
      </c>
      <c r="CQ32" s="15">
        <f t="shared" si="18"/>
        <v>987.7517863423342</v>
      </c>
      <c r="CR32" s="15">
        <f t="shared" si="18"/>
        <v>987.7517863423342</v>
      </c>
      <c r="CS32" s="15">
        <f t="shared" si="18"/>
        <v>987.7517863423342</v>
      </c>
      <c r="CT32" s="15">
        <f t="shared" si="18"/>
        <v>987.7517863423342</v>
      </c>
      <c r="CU32" s="15">
        <f t="shared" si="18"/>
        <v>987.7517863423342</v>
      </c>
      <c r="CV32" s="15">
        <f t="shared" si="18"/>
        <v>987.7517863423342</v>
      </c>
      <c r="CW32" s="15">
        <f t="shared" si="18"/>
        <v>987.7517863423342</v>
      </c>
      <c r="CX32" s="15">
        <f t="shared" si="18"/>
        <v>987.7517863423342</v>
      </c>
      <c r="CY32" s="15">
        <f t="shared" si="18"/>
        <v>987.7517863423342</v>
      </c>
      <c r="CZ32" s="15">
        <f t="shared" si="18"/>
        <v>987.7517863423342</v>
      </c>
      <c r="DA32" s="15">
        <f t="shared" si="18"/>
        <v>987.7517863423342</v>
      </c>
      <c r="DB32" s="15">
        <f t="shared" si="18"/>
        <v>987.7517863423342</v>
      </c>
      <c r="DC32" s="15">
        <f t="shared" si="18"/>
        <v>987.7517863423342</v>
      </c>
      <c r="DD32" s="15">
        <f t="shared" si="18"/>
        <v>987.7517863423342</v>
      </c>
      <c r="DE32" s="15">
        <f t="shared" si="18"/>
        <v>987.7517863423342</v>
      </c>
      <c r="DF32" s="15">
        <f t="shared" si="18"/>
        <v>987.7517863423342</v>
      </c>
      <c r="DG32" s="15">
        <f t="shared" si="18"/>
        <v>987.7517863423342</v>
      </c>
      <c r="DH32" s="15">
        <f t="shared" si="18"/>
        <v>987.7517863423342</v>
      </c>
      <c r="DI32" s="15">
        <f t="shared" si="18"/>
        <v>987.7517863423342</v>
      </c>
      <c r="DJ32" s="15">
        <f t="shared" si="18"/>
        <v>987.7517863423342</v>
      </c>
      <c r="DK32" s="15">
        <f t="shared" si="18"/>
        <v>987.7517863423342</v>
      </c>
      <c r="DL32" s="15">
        <f t="shared" si="18"/>
        <v>987.7517863423342</v>
      </c>
      <c r="DM32" s="15">
        <f t="shared" si="18"/>
        <v>987.7517863423342</v>
      </c>
      <c r="DN32" s="15">
        <f t="shared" si="18"/>
        <v>987.7517863423342</v>
      </c>
      <c r="DO32" s="15">
        <f t="shared" si="18"/>
        <v>987.7517863423342</v>
      </c>
      <c r="DP32" s="15">
        <f t="shared" si="18"/>
        <v>987.7517863423342</v>
      </c>
      <c r="DQ32" s="15">
        <f t="shared" si="18"/>
        <v>987.7517863423342</v>
      </c>
      <c r="DR32" s="15">
        <f t="shared" si="18"/>
        <v>987.7517863423342</v>
      </c>
      <c r="DS32" s="15">
        <f t="shared" si="18"/>
        <v>987.7517863423342</v>
      </c>
      <c r="DT32" s="15">
        <f t="shared" si="18"/>
        <v>987.7517863423342</v>
      </c>
      <c r="DU32" s="15">
        <f t="shared" si="18"/>
        <v>987.7517863423342</v>
      </c>
      <c r="DV32" s="15">
        <f t="shared" si="18"/>
        <v>987.7517863423342</v>
      </c>
      <c r="DW32" s="15">
        <f t="shared" si="18"/>
        <v>987.7517863423342</v>
      </c>
      <c r="DX32" s="15">
        <f t="shared" si="18"/>
        <v>987.7517863423342</v>
      </c>
      <c r="DY32" s="15">
        <f t="shared" si="18"/>
        <v>987.7517863423342</v>
      </c>
      <c r="DZ32" s="15">
        <f t="shared" si="18"/>
        <v>987.7517863423342</v>
      </c>
      <c r="EA32" s="15">
        <f t="shared" si="18"/>
        <v>987.7517863423342</v>
      </c>
      <c r="EB32" s="15">
        <f aca="true" t="shared" si="19" ref="EB32:GM32">+$B$15</f>
        <v>987.7517863423342</v>
      </c>
      <c r="EC32" s="15">
        <f t="shared" si="19"/>
        <v>987.7517863423342</v>
      </c>
      <c r="ED32" s="15">
        <f t="shared" si="19"/>
        <v>987.7517863423342</v>
      </c>
      <c r="EE32" s="15">
        <f t="shared" si="19"/>
        <v>987.7517863423342</v>
      </c>
      <c r="EF32" s="15">
        <f t="shared" si="19"/>
        <v>987.7517863423342</v>
      </c>
      <c r="EG32" s="15">
        <f t="shared" si="19"/>
        <v>987.7517863423342</v>
      </c>
      <c r="EH32" s="15">
        <f t="shared" si="19"/>
        <v>987.7517863423342</v>
      </c>
      <c r="EI32" s="15">
        <f t="shared" si="19"/>
        <v>987.7517863423342</v>
      </c>
      <c r="EJ32" s="15">
        <f t="shared" si="19"/>
        <v>987.7517863423342</v>
      </c>
      <c r="EK32" s="15">
        <f t="shared" si="19"/>
        <v>987.7517863423342</v>
      </c>
      <c r="EL32" s="15">
        <f t="shared" si="19"/>
        <v>987.7517863423342</v>
      </c>
      <c r="EM32" s="15">
        <f t="shared" si="19"/>
        <v>987.7517863423342</v>
      </c>
      <c r="EN32" s="15">
        <f t="shared" si="19"/>
        <v>987.7517863423342</v>
      </c>
      <c r="EO32" s="15">
        <f t="shared" si="19"/>
        <v>987.7517863423342</v>
      </c>
      <c r="EP32" s="15">
        <f t="shared" si="19"/>
        <v>987.7517863423342</v>
      </c>
      <c r="EQ32" s="15">
        <f t="shared" si="19"/>
        <v>987.7517863423342</v>
      </c>
      <c r="ER32" s="15">
        <f t="shared" si="19"/>
        <v>987.7517863423342</v>
      </c>
      <c r="ES32" s="15">
        <f t="shared" si="19"/>
        <v>987.7517863423342</v>
      </c>
      <c r="ET32" s="15">
        <f t="shared" si="19"/>
        <v>987.7517863423342</v>
      </c>
      <c r="EU32" s="15">
        <f t="shared" si="19"/>
        <v>987.7517863423342</v>
      </c>
      <c r="EV32" s="15">
        <f t="shared" si="19"/>
        <v>987.7517863423342</v>
      </c>
      <c r="EW32" s="15">
        <f t="shared" si="19"/>
        <v>987.7517863423342</v>
      </c>
      <c r="EX32" s="15">
        <f t="shared" si="19"/>
        <v>987.7517863423342</v>
      </c>
      <c r="EY32" s="15">
        <f t="shared" si="19"/>
        <v>987.7517863423342</v>
      </c>
      <c r="EZ32" s="15">
        <f t="shared" si="19"/>
        <v>987.7517863423342</v>
      </c>
      <c r="FA32" s="15">
        <f t="shared" si="19"/>
        <v>987.7517863423342</v>
      </c>
      <c r="FB32" s="15">
        <f t="shared" si="19"/>
        <v>987.7517863423342</v>
      </c>
      <c r="FC32" s="15">
        <f t="shared" si="19"/>
        <v>987.7517863423342</v>
      </c>
      <c r="FD32" s="15">
        <f t="shared" si="19"/>
        <v>987.7517863423342</v>
      </c>
      <c r="FE32" s="15">
        <f t="shared" si="19"/>
        <v>987.7517863423342</v>
      </c>
      <c r="FF32" s="15">
        <f t="shared" si="19"/>
        <v>987.7517863423342</v>
      </c>
      <c r="FG32" s="15">
        <f t="shared" si="19"/>
        <v>987.7517863423342</v>
      </c>
      <c r="FH32" s="15">
        <f t="shared" si="19"/>
        <v>987.7517863423342</v>
      </c>
      <c r="FI32" s="15">
        <f t="shared" si="19"/>
        <v>987.7517863423342</v>
      </c>
      <c r="FJ32" s="15">
        <f t="shared" si="19"/>
        <v>987.7517863423342</v>
      </c>
      <c r="FK32" s="15">
        <f t="shared" si="19"/>
        <v>987.7517863423342</v>
      </c>
      <c r="FL32" s="15">
        <f t="shared" si="19"/>
        <v>987.7517863423342</v>
      </c>
      <c r="FM32" s="15">
        <f t="shared" si="19"/>
        <v>987.7517863423342</v>
      </c>
      <c r="FN32" s="15">
        <f t="shared" si="19"/>
        <v>987.7517863423342</v>
      </c>
      <c r="FO32" s="15">
        <f t="shared" si="19"/>
        <v>987.7517863423342</v>
      </c>
      <c r="FP32" s="15">
        <f t="shared" si="19"/>
        <v>987.7517863423342</v>
      </c>
      <c r="FQ32" s="15">
        <f t="shared" si="19"/>
        <v>987.7517863423342</v>
      </c>
      <c r="FR32" s="15">
        <f t="shared" si="19"/>
        <v>987.7517863423342</v>
      </c>
      <c r="FS32" s="15">
        <f t="shared" si="19"/>
        <v>987.7517863423342</v>
      </c>
      <c r="FT32" s="15">
        <f t="shared" si="19"/>
        <v>987.7517863423342</v>
      </c>
      <c r="FU32" s="15">
        <f t="shared" si="19"/>
        <v>987.7517863423342</v>
      </c>
      <c r="FV32" s="15">
        <f t="shared" si="19"/>
        <v>987.7517863423342</v>
      </c>
      <c r="FW32" s="15">
        <f t="shared" si="19"/>
        <v>987.7517863423342</v>
      </c>
      <c r="FX32" s="15">
        <f t="shared" si="19"/>
        <v>987.7517863423342</v>
      </c>
      <c r="FY32" s="15">
        <f t="shared" si="19"/>
        <v>987.7517863423342</v>
      </c>
      <c r="FZ32" s="15">
        <f t="shared" si="19"/>
        <v>987.7517863423342</v>
      </c>
      <c r="GA32" s="15">
        <f t="shared" si="19"/>
        <v>987.7517863423342</v>
      </c>
      <c r="GB32" s="15">
        <f t="shared" si="19"/>
        <v>987.7517863423342</v>
      </c>
      <c r="GC32" s="15">
        <f t="shared" si="19"/>
        <v>987.7517863423342</v>
      </c>
      <c r="GD32" s="15">
        <f t="shared" si="19"/>
        <v>987.7517863423342</v>
      </c>
      <c r="GE32" s="15">
        <f t="shared" si="19"/>
        <v>987.7517863423342</v>
      </c>
      <c r="GF32" s="15">
        <f t="shared" si="19"/>
        <v>987.7517863423342</v>
      </c>
      <c r="GG32" s="15">
        <f t="shared" si="19"/>
        <v>987.7517863423342</v>
      </c>
      <c r="GH32" s="15">
        <f t="shared" si="19"/>
        <v>987.7517863423342</v>
      </c>
      <c r="GI32" s="15">
        <f t="shared" si="19"/>
        <v>987.7517863423342</v>
      </c>
      <c r="GJ32" s="15">
        <f t="shared" si="19"/>
        <v>987.7517863423342</v>
      </c>
      <c r="GK32" s="15">
        <f t="shared" si="19"/>
        <v>987.7517863423342</v>
      </c>
      <c r="GL32" s="15">
        <f t="shared" si="19"/>
        <v>987.7517863423342</v>
      </c>
      <c r="GM32" s="15">
        <f t="shared" si="19"/>
        <v>987.7517863423342</v>
      </c>
      <c r="GN32" s="15">
        <f aca="true" t="shared" si="20" ref="GN32:IV32">+$B$15</f>
        <v>987.7517863423342</v>
      </c>
      <c r="GO32" s="15">
        <f t="shared" si="20"/>
        <v>987.7517863423342</v>
      </c>
      <c r="GP32" s="15">
        <f t="shared" si="20"/>
        <v>987.7517863423342</v>
      </c>
      <c r="GQ32" s="15">
        <f t="shared" si="20"/>
        <v>987.7517863423342</v>
      </c>
      <c r="GR32" s="15">
        <f t="shared" si="20"/>
        <v>987.7517863423342</v>
      </c>
      <c r="GS32" s="15">
        <f t="shared" si="20"/>
        <v>987.7517863423342</v>
      </c>
      <c r="GT32" s="15">
        <f t="shared" si="20"/>
        <v>987.7517863423342</v>
      </c>
      <c r="GU32" s="15">
        <f t="shared" si="20"/>
        <v>987.7517863423342</v>
      </c>
      <c r="GV32" s="15">
        <f t="shared" si="20"/>
        <v>987.7517863423342</v>
      </c>
      <c r="GW32" s="15">
        <f t="shared" si="20"/>
        <v>987.7517863423342</v>
      </c>
      <c r="GX32" s="15">
        <f t="shared" si="20"/>
        <v>987.7517863423342</v>
      </c>
      <c r="GY32" s="15">
        <f t="shared" si="20"/>
        <v>987.7517863423342</v>
      </c>
      <c r="GZ32" s="15">
        <f t="shared" si="20"/>
        <v>987.7517863423342</v>
      </c>
      <c r="HA32" s="15">
        <f t="shared" si="20"/>
        <v>987.7517863423342</v>
      </c>
      <c r="HB32" s="15">
        <f t="shared" si="20"/>
        <v>987.7517863423342</v>
      </c>
      <c r="HC32" s="15">
        <f t="shared" si="20"/>
        <v>987.7517863423342</v>
      </c>
      <c r="HD32" s="15">
        <f t="shared" si="20"/>
        <v>987.7517863423342</v>
      </c>
      <c r="HE32" s="15">
        <f t="shared" si="20"/>
        <v>987.7517863423342</v>
      </c>
      <c r="HF32" s="15">
        <f t="shared" si="20"/>
        <v>987.7517863423342</v>
      </c>
      <c r="HG32" s="15">
        <f t="shared" si="20"/>
        <v>987.7517863423342</v>
      </c>
      <c r="HH32" s="15">
        <f t="shared" si="20"/>
        <v>987.7517863423342</v>
      </c>
      <c r="HI32" s="15">
        <f t="shared" si="20"/>
        <v>987.7517863423342</v>
      </c>
      <c r="HJ32" s="15">
        <f t="shared" si="20"/>
        <v>987.7517863423342</v>
      </c>
      <c r="HK32" s="15">
        <f t="shared" si="20"/>
        <v>987.7517863423342</v>
      </c>
      <c r="HL32" s="15">
        <f t="shared" si="20"/>
        <v>987.7517863423342</v>
      </c>
      <c r="HM32" s="15">
        <f t="shared" si="20"/>
        <v>987.7517863423342</v>
      </c>
      <c r="HN32" s="15">
        <f t="shared" si="20"/>
        <v>987.7517863423342</v>
      </c>
      <c r="HO32" s="15">
        <f t="shared" si="20"/>
        <v>987.7517863423342</v>
      </c>
      <c r="HP32" s="15">
        <f t="shared" si="20"/>
        <v>987.7517863423342</v>
      </c>
      <c r="HQ32" s="15">
        <f t="shared" si="20"/>
        <v>987.7517863423342</v>
      </c>
      <c r="HR32" s="15">
        <f t="shared" si="20"/>
        <v>987.7517863423342</v>
      </c>
      <c r="HS32" s="15">
        <f t="shared" si="20"/>
        <v>987.7517863423342</v>
      </c>
      <c r="HT32" s="15">
        <f t="shared" si="20"/>
        <v>987.7517863423342</v>
      </c>
      <c r="HU32" s="15">
        <f t="shared" si="20"/>
        <v>987.7517863423342</v>
      </c>
      <c r="HV32" s="15">
        <f t="shared" si="20"/>
        <v>987.7517863423342</v>
      </c>
      <c r="HW32" s="15">
        <f t="shared" si="20"/>
        <v>987.7517863423342</v>
      </c>
      <c r="HX32" s="15">
        <f t="shared" si="20"/>
        <v>987.7517863423342</v>
      </c>
      <c r="HY32" s="15">
        <f t="shared" si="20"/>
        <v>987.7517863423342</v>
      </c>
      <c r="HZ32" s="15">
        <f t="shared" si="20"/>
        <v>987.7517863423342</v>
      </c>
      <c r="IA32" s="15">
        <f t="shared" si="20"/>
        <v>987.7517863423342</v>
      </c>
      <c r="IB32" s="15">
        <f t="shared" si="20"/>
        <v>987.7517863423342</v>
      </c>
      <c r="IC32" s="15">
        <f t="shared" si="20"/>
        <v>987.7517863423342</v>
      </c>
      <c r="ID32" s="15">
        <f t="shared" si="20"/>
        <v>987.7517863423342</v>
      </c>
      <c r="IE32" s="15">
        <f t="shared" si="20"/>
        <v>987.7517863423342</v>
      </c>
      <c r="IF32" s="15">
        <f t="shared" si="20"/>
        <v>987.7517863423342</v>
      </c>
      <c r="IG32" s="15">
        <f t="shared" si="20"/>
        <v>987.7517863423342</v>
      </c>
      <c r="IH32" s="15">
        <f t="shared" si="20"/>
        <v>987.7517863423342</v>
      </c>
      <c r="II32" s="15">
        <f t="shared" si="20"/>
        <v>987.7517863423342</v>
      </c>
      <c r="IJ32" s="15">
        <f t="shared" si="20"/>
        <v>987.7517863423342</v>
      </c>
      <c r="IK32" s="15">
        <f t="shared" si="20"/>
        <v>987.7517863423342</v>
      </c>
      <c r="IL32" s="15">
        <f t="shared" si="20"/>
        <v>987.7517863423342</v>
      </c>
      <c r="IM32" s="15">
        <f t="shared" si="20"/>
        <v>987.7517863423342</v>
      </c>
      <c r="IN32" s="15">
        <f t="shared" si="20"/>
        <v>987.7517863423342</v>
      </c>
      <c r="IO32" s="15">
        <f t="shared" si="20"/>
        <v>987.7517863423342</v>
      </c>
      <c r="IP32" s="15">
        <f t="shared" si="20"/>
        <v>987.7517863423342</v>
      </c>
      <c r="IQ32" s="15">
        <f t="shared" si="20"/>
        <v>987.7517863423342</v>
      </c>
      <c r="IR32" s="15">
        <f t="shared" si="20"/>
        <v>987.7517863423342</v>
      </c>
      <c r="IS32" s="15">
        <f t="shared" si="20"/>
        <v>987.7517863423342</v>
      </c>
      <c r="IT32" s="15">
        <f t="shared" si="20"/>
        <v>987.7517863423342</v>
      </c>
      <c r="IU32" s="15">
        <f t="shared" si="20"/>
        <v>987.7517863423342</v>
      </c>
      <c r="IV32" s="15">
        <f t="shared" si="20"/>
        <v>987.7517863423342</v>
      </c>
    </row>
    <row r="33" spans="1:256" s="4" customFormat="1" ht="12">
      <c r="A33" t="s">
        <v>23</v>
      </c>
      <c r="C33" s="15">
        <f aca="true" t="shared" si="21" ref="C33:H33">C32-C31</f>
        <v>223.21474930529723</v>
      </c>
      <c r="D33" s="15">
        <f t="shared" si="21"/>
        <v>225.34437893492668</v>
      </c>
      <c r="E33" s="15">
        <f t="shared" si="21"/>
        <v>227.47400856455636</v>
      </c>
      <c r="F33" s="15">
        <f t="shared" si="21"/>
        <v>229.60363819418615</v>
      </c>
      <c r="G33" s="15">
        <f t="shared" si="21"/>
        <v>231.7332678238156</v>
      </c>
      <c r="H33" s="15">
        <f t="shared" si="21"/>
        <v>233.86289745344527</v>
      </c>
      <c r="I33" s="15">
        <f aca="true" t="shared" si="22" ref="I33:BT33">I32-I31</f>
        <v>235.99252708307495</v>
      </c>
      <c r="J33" s="15">
        <f t="shared" si="22"/>
        <v>238.1221567127045</v>
      </c>
      <c r="K33" s="15">
        <f t="shared" si="22"/>
        <v>240.25178634233419</v>
      </c>
      <c r="L33" s="15">
        <f t="shared" si="22"/>
        <v>242.38141597196386</v>
      </c>
      <c r="M33" s="15">
        <f t="shared" si="22"/>
        <v>244.51104560159342</v>
      </c>
      <c r="N33" s="15">
        <f t="shared" si="22"/>
        <v>246.6406752312231</v>
      </c>
      <c r="O33" s="15">
        <f t="shared" si="22"/>
        <v>248.77030486085278</v>
      </c>
      <c r="P33" s="15">
        <f t="shared" si="22"/>
        <v>250.89993449048222</v>
      </c>
      <c r="Q33" s="15">
        <f t="shared" si="22"/>
        <v>253.029564120112</v>
      </c>
      <c r="R33" s="15">
        <f t="shared" si="22"/>
        <v>255.1591937497417</v>
      </c>
      <c r="S33" s="15">
        <f t="shared" si="22"/>
        <v>257.28882337937114</v>
      </c>
      <c r="T33" s="15">
        <f t="shared" si="22"/>
        <v>259.4184530090008</v>
      </c>
      <c r="U33" s="15">
        <f t="shared" si="22"/>
        <v>261.5480826386305</v>
      </c>
      <c r="V33" s="15">
        <f t="shared" si="22"/>
        <v>263.67771226826017</v>
      </c>
      <c r="W33" s="15">
        <f t="shared" si="22"/>
        <v>265.8073418978897</v>
      </c>
      <c r="X33" s="15">
        <f t="shared" si="22"/>
        <v>267.9369715275193</v>
      </c>
      <c r="Y33" s="15">
        <f t="shared" si="22"/>
        <v>270.0666011571491</v>
      </c>
      <c r="Z33" s="15">
        <f t="shared" si="22"/>
        <v>272.19623078677864</v>
      </c>
      <c r="AA33" s="15">
        <f t="shared" si="22"/>
        <v>274.3258604164082</v>
      </c>
      <c r="AB33" s="15">
        <f t="shared" si="22"/>
        <v>276.4554900460379</v>
      </c>
      <c r="AC33" s="15">
        <f t="shared" si="22"/>
        <v>278.58511967566756</v>
      </c>
      <c r="AD33" s="15">
        <f t="shared" si="22"/>
        <v>280.7147493052971</v>
      </c>
      <c r="AE33" s="15">
        <f t="shared" si="22"/>
        <v>282.8443789349268</v>
      </c>
      <c r="AF33" s="15">
        <f t="shared" si="22"/>
        <v>284.97400856455636</v>
      </c>
      <c r="AG33" s="15">
        <f t="shared" si="22"/>
        <v>287.10363819418603</v>
      </c>
      <c r="AH33" s="15">
        <f t="shared" si="22"/>
        <v>289.2332678238157</v>
      </c>
      <c r="AI33" s="15">
        <f t="shared" si="22"/>
        <v>291.36289745344527</v>
      </c>
      <c r="AJ33" s="15">
        <f t="shared" si="22"/>
        <v>293.49252708307495</v>
      </c>
      <c r="AK33" s="15">
        <f t="shared" si="22"/>
        <v>295.6221567127046</v>
      </c>
      <c r="AL33" s="15">
        <f t="shared" si="22"/>
        <v>297.7517863423342</v>
      </c>
      <c r="AM33" s="15">
        <f t="shared" si="22"/>
        <v>299.88141597196375</v>
      </c>
      <c r="AN33" s="15">
        <f t="shared" si="22"/>
        <v>302.0110456015934</v>
      </c>
      <c r="AO33" s="15">
        <f t="shared" si="22"/>
        <v>304.1406752312231</v>
      </c>
      <c r="AP33" s="15">
        <f t="shared" si="22"/>
        <v>306.27030486085266</v>
      </c>
      <c r="AQ33" s="15">
        <f t="shared" si="22"/>
        <v>308.39993449048234</v>
      </c>
      <c r="AR33" s="15">
        <f t="shared" si="22"/>
        <v>310.529564120112</v>
      </c>
      <c r="AS33" s="15">
        <f t="shared" si="22"/>
        <v>312.6591937497416</v>
      </c>
      <c r="AT33" s="15">
        <f t="shared" si="22"/>
        <v>314.78882337937125</v>
      </c>
      <c r="AU33" s="15">
        <f t="shared" si="22"/>
        <v>316.9184530090008</v>
      </c>
      <c r="AV33" s="15">
        <f t="shared" si="22"/>
        <v>319.0480826386305</v>
      </c>
      <c r="AW33" s="15">
        <f t="shared" si="22"/>
        <v>321.17771226826017</v>
      </c>
      <c r="AX33" s="15">
        <f t="shared" si="22"/>
        <v>323.3073418978897</v>
      </c>
      <c r="AY33" s="15">
        <f t="shared" si="22"/>
        <v>325.4369715275193</v>
      </c>
      <c r="AZ33" s="15">
        <f t="shared" si="22"/>
        <v>327.5666011571491</v>
      </c>
      <c r="BA33" s="15">
        <f t="shared" si="22"/>
        <v>329.69623078677864</v>
      </c>
      <c r="BB33" s="15">
        <f t="shared" si="22"/>
        <v>331.8258604164082</v>
      </c>
      <c r="BC33" s="15">
        <f t="shared" si="22"/>
        <v>333.9554900460379</v>
      </c>
      <c r="BD33" s="15">
        <f t="shared" si="22"/>
        <v>336.08511967566756</v>
      </c>
      <c r="BE33" s="15">
        <f t="shared" si="22"/>
        <v>338.2147493052971</v>
      </c>
      <c r="BF33" s="15">
        <f t="shared" si="22"/>
        <v>340.3443789349268</v>
      </c>
      <c r="BG33" s="15">
        <f t="shared" si="22"/>
        <v>342.47400856455636</v>
      </c>
      <c r="BH33" s="15">
        <f t="shared" si="22"/>
        <v>344.60363819418603</v>
      </c>
      <c r="BI33" s="15">
        <f t="shared" si="22"/>
        <v>346.7332678238157</v>
      </c>
      <c r="BJ33" s="15">
        <f t="shared" si="22"/>
        <v>348.86289745344527</v>
      </c>
      <c r="BK33" s="15">
        <f t="shared" si="22"/>
        <v>350.99252708307495</v>
      </c>
      <c r="BL33" s="15">
        <f t="shared" si="22"/>
        <v>353.1221567127046</v>
      </c>
      <c r="BM33" s="15">
        <f t="shared" si="22"/>
        <v>355.2517863423342</v>
      </c>
      <c r="BN33" s="15">
        <f t="shared" si="22"/>
        <v>357.38141597196375</v>
      </c>
      <c r="BO33" s="15">
        <f t="shared" si="22"/>
        <v>359.5110456015934</v>
      </c>
      <c r="BP33" s="15">
        <f t="shared" si="22"/>
        <v>361.6406752312231</v>
      </c>
      <c r="BQ33" s="15">
        <f t="shared" si="22"/>
        <v>363.77030486085266</v>
      </c>
      <c r="BR33" s="15">
        <f t="shared" si="22"/>
        <v>365.89993449048234</v>
      </c>
      <c r="BS33" s="15">
        <f t="shared" si="22"/>
        <v>368.029564120112</v>
      </c>
      <c r="BT33" s="15">
        <f t="shared" si="22"/>
        <v>370.1591937497416</v>
      </c>
      <c r="BU33" s="15">
        <f aca="true" t="shared" si="23" ref="BU33:EF33">BU32-BU31</f>
        <v>372.28882337937125</v>
      </c>
      <c r="BV33" s="15">
        <f t="shared" si="23"/>
        <v>374.4184530090008</v>
      </c>
      <c r="BW33" s="15">
        <f t="shared" si="23"/>
        <v>376.5480826386305</v>
      </c>
      <c r="BX33" s="15">
        <f t="shared" si="23"/>
        <v>378.67771226826017</v>
      </c>
      <c r="BY33" s="15">
        <f t="shared" si="23"/>
        <v>380.8073418978897</v>
      </c>
      <c r="BZ33" s="15">
        <f t="shared" si="23"/>
        <v>382.9369715275193</v>
      </c>
      <c r="CA33" s="15">
        <f t="shared" si="23"/>
        <v>385.0666011571491</v>
      </c>
      <c r="CB33" s="15">
        <f t="shared" si="23"/>
        <v>387.19623078677864</v>
      </c>
      <c r="CC33" s="15">
        <f t="shared" si="23"/>
        <v>389.3258604164082</v>
      </c>
      <c r="CD33" s="15">
        <f t="shared" si="23"/>
        <v>391.4554900460379</v>
      </c>
      <c r="CE33" s="15">
        <f t="shared" si="23"/>
        <v>393.58511967566756</v>
      </c>
      <c r="CF33" s="15">
        <f t="shared" si="23"/>
        <v>395.7147493052971</v>
      </c>
      <c r="CG33" s="15">
        <f t="shared" si="23"/>
        <v>397.8443789349268</v>
      </c>
      <c r="CH33" s="15">
        <f t="shared" si="23"/>
        <v>399.97400856455636</v>
      </c>
      <c r="CI33" s="15">
        <f t="shared" si="23"/>
        <v>402.10363819418603</v>
      </c>
      <c r="CJ33" s="15">
        <f t="shared" si="23"/>
        <v>404.2332678238157</v>
      </c>
      <c r="CK33" s="15">
        <f t="shared" si="23"/>
        <v>406.36289745344527</v>
      </c>
      <c r="CL33" s="15">
        <f t="shared" si="23"/>
        <v>408.49252708307495</v>
      </c>
      <c r="CM33" s="15">
        <f t="shared" si="23"/>
        <v>410.6221567127046</v>
      </c>
      <c r="CN33" s="15">
        <f t="shared" si="23"/>
        <v>412.7517863423342</v>
      </c>
      <c r="CO33" s="15">
        <f t="shared" si="23"/>
        <v>414.88141597196375</v>
      </c>
      <c r="CP33" s="15">
        <f t="shared" si="23"/>
        <v>417.0110456015934</v>
      </c>
      <c r="CQ33" s="15">
        <f t="shared" si="23"/>
        <v>419.1406752312231</v>
      </c>
      <c r="CR33" s="15">
        <f t="shared" si="23"/>
        <v>421.27030486085266</v>
      </c>
      <c r="CS33" s="15">
        <f t="shared" si="23"/>
        <v>423.39993449048234</v>
      </c>
      <c r="CT33" s="15">
        <f t="shared" si="23"/>
        <v>425.529564120112</v>
      </c>
      <c r="CU33" s="15">
        <f t="shared" si="23"/>
        <v>427.6591937497416</v>
      </c>
      <c r="CV33" s="15">
        <f t="shared" si="23"/>
        <v>429.78882337937125</v>
      </c>
      <c r="CW33" s="15">
        <f t="shared" si="23"/>
        <v>431.9184530090008</v>
      </c>
      <c r="CX33" s="15">
        <f t="shared" si="23"/>
        <v>434.0480826386305</v>
      </c>
      <c r="CY33" s="15">
        <f t="shared" si="23"/>
        <v>436.17771226826017</v>
      </c>
      <c r="CZ33" s="15">
        <f t="shared" si="23"/>
        <v>438.3073418978897</v>
      </c>
      <c r="DA33" s="15">
        <f t="shared" si="23"/>
        <v>440.4369715275193</v>
      </c>
      <c r="DB33" s="15">
        <f t="shared" si="23"/>
        <v>442.5666011571491</v>
      </c>
      <c r="DC33" s="15">
        <f t="shared" si="23"/>
        <v>444.69623078677864</v>
      </c>
      <c r="DD33" s="15">
        <f t="shared" si="23"/>
        <v>446.8258604164082</v>
      </c>
      <c r="DE33" s="15">
        <f t="shared" si="23"/>
        <v>448.9554900460379</v>
      </c>
      <c r="DF33" s="15">
        <f t="shared" si="23"/>
        <v>451.08511967566756</v>
      </c>
      <c r="DG33" s="15">
        <f t="shared" si="23"/>
        <v>453.2147493052971</v>
      </c>
      <c r="DH33" s="15">
        <f t="shared" si="23"/>
        <v>455.3443789349268</v>
      </c>
      <c r="DI33" s="15">
        <f t="shared" si="23"/>
        <v>457.47400856455636</v>
      </c>
      <c r="DJ33" s="15">
        <f t="shared" si="23"/>
        <v>459.60363819418603</v>
      </c>
      <c r="DK33" s="15">
        <f t="shared" si="23"/>
        <v>461.7332678238157</v>
      </c>
      <c r="DL33" s="15">
        <f t="shared" si="23"/>
        <v>463.86289745344527</v>
      </c>
      <c r="DM33" s="15">
        <f t="shared" si="23"/>
        <v>465.99252708307495</v>
      </c>
      <c r="DN33" s="15">
        <f t="shared" si="23"/>
        <v>468.1221567127046</v>
      </c>
      <c r="DO33" s="15">
        <f t="shared" si="23"/>
        <v>470.2517863423342</v>
      </c>
      <c r="DP33" s="15">
        <f t="shared" si="23"/>
        <v>472.38141597196375</v>
      </c>
      <c r="DQ33" s="15">
        <f t="shared" si="23"/>
        <v>474.5110456015934</v>
      </c>
      <c r="DR33" s="15">
        <f t="shared" si="23"/>
        <v>476.6406752312231</v>
      </c>
      <c r="DS33" s="15">
        <f t="shared" si="23"/>
        <v>478.77030486085266</v>
      </c>
      <c r="DT33" s="15">
        <f t="shared" si="23"/>
        <v>480.89993449048234</v>
      </c>
      <c r="DU33" s="15">
        <f t="shared" si="23"/>
        <v>483.02956412011196</v>
      </c>
      <c r="DV33" s="15">
        <f t="shared" si="23"/>
        <v>485.1591937497416</v>
      </c>
      <c r="DW33" s="15">
        <f t="shared" si="23"/>
        <v>487.28882337937125</v>
      </c>
      <c r="DX33" s="15">
        <f t="shared" si="23"/>
        <v>489.41845300900087</v>
      </c>
      <c r="DY33" s="15">
        <f t="shared" si="23"/>
        <v>491.54808263863043</v>
      </c>
      <c r="DZ33" s="15">
        <f t="shared" si="23"/>
        <v>493.67771226826017</v>
      </c>
      <c r="EA33" s="15">
        <f t="shared" si="23"/>
        <v>495.8073418978897</v>
      </c>
      <c r="EB33" s="15">
        <f t="shared" si="23"/>
        <v>497.93697152751935</v>
      </c>
      <c r="EC33" s="15">
        <f t="shared" si="23"/>
        <v>500.066601157149</v>
      </c>
      <c r="ED33" s="15">
        <f t="shared" si="23"/>
        <v>502.19623078677864</v>
      </c>
      <c r="EE33" s="15">
        <f t="shared" si="23"/>
        <v>504.3258604164082</v>
      </c>
      <c r="EF33" s="15">
        <f t="shared" si="23"/>
        <v>506.45549004603794</v>
      </c>
      <c r="EG33" s="15">
        <f aca="true" t="shared" si="24" ref="EG33:GR33">EG32-EG31</f>
        <v>508.5851196756675</v>
      </c>
      <c r="EH33" s="15">
        <f t="shared" si="24"/>
        <v>510.7147493052971</v>
      </c>
      <c r="EI33" s="15">
        <f t="shared" si="24"/>
        <v>512.8443789349268</v>
      </c>
      <c r="EJ33" s="15">
        <f t="shared" si="24"/>
        <v>514.9740085645565</v>
      </c>
      <c r="EK33" s="15">
        <f t="shared" si="24"/>
        <v>517.103638194186</v>
      </c>
      <c r="EL33" s="15">
        <f t="shared" si="24"/>
        <v>519.2332678238157</v>
      </c>
      <c r="EM33" s="15">
        <f t="shared" si="24"/>
        <v>521.3628974534453</v>
      </c>
      <c r="EN33" s="15">
        <f t="shared" si="24"/>
        <v>523.492527083075</v>
      </c>
      <c r="EO33" s="15">
        <f t="shared" si="24"/>
        <v>525.6221567127045</v>
      </c>
      <c r="EP33" s="15">
        <f t="shared" si="24"/>
        <v>527.7517863423342</v>
      </c>
      <c r="EQ33" s="15">
        <f t="shared" si="24"/>
        <v>529.8814159719639</v>
      </c>
      <c r="ER33" s="15">
        <f t="shared" si="24"/>
        <v>532.0110456015934</v>
      </c>
      <c r="ES33" s="15">
        <f t="shared" si="24"/>
        <v>534.1406752312231</v>
      </c>
      <c r="ET33" s="15">
        <f t="shared" si="24"/>
        <v>536.2703048608527</v>
      </c>
      <c r="EU33" s="15">
        <f t="shared" si="24"/>
        <v>538.3999344904823</v>
      </c>
      <c r="EV33" s="15">
        <f t="shared" si="24"/>
        <v>540.5295641201119</v>
      </c>
      <c r="EW33" s="15">
        <f t="shared" si="24"/>
        <v>542.6591937497416</v>
      </c>
      <c r="EX33" s="15">
        <f t="shared" si="24"/>
        <v>544.7888233793713</v>
      </c>
      <c r="EY33" s="15">
        <f t="shared" si="24"/>
        <v>546.9184530090008</v>
      </c>
      <c r="EZ33" s="15">
        <f t="shared" si="24"/>
        <v>549.0480826386304</v>
      </c>
      <c r="FA33" s="15">
        <f t="shared" si="24"/>
        <v>551.1777122682602</v>
      </c>
      <c r="FB33" s="15">
        <f t="shared" si="24"/>
        <v>553.3073418978897</v>
      </c>
      <c r="FC33" s="15">
        <f t="shared" si="24"/>
        <v>555.4369715275193</v>
      </c>
      <c r="FD33" s="15">
        <f t="shared" si="24"/>
        <v>557.5666011571491</v>
      </c>
      <c r="FE33" s="15">
        <f t="shared" si="24"/>
        <v>559.6962307867786</v>
      </c>
      <c r="FF33" s="15">
        <f t="shared" si="24"/>
        <v>561.8258604164082</v>
      </c>
      <c r="FG33" s="15">
        <f t="shared" si="24"/>
        <v>563.955490046038</v>
      </c>
      <c r="FH33" s="15">
        <f t="shared" si="24"/>
        <v>566.0851196756676</v>
      </c>
      <c r="FI33" s="15">
        <f t="shared" si="24"/>
        <v>568.2147493052971</v>
      </c>
      <c r="FJ33" s="15">
        <f t="shared" si="24"/>
        <v>570.3443789349268</v>
      </c>
      <c r="FK33" s="15">
        <f t="shared" si="24"/>
        <v>572.4740085645565</v>
      </c>
      <c r="FL33" s="15">
        <f t="shared" si="24"/>
        <v>574.603638194186</v>
      </c>
      <c r="FM33" s="15">
        <f t="shared" si="24"/>
        <v>576.7332678238157</v>
      </c>
      <c r="FN33" s="15">
        <f t="shared" si="24"/>
        <v>578.8628974534453</v>
      </c>
      <c r="FO33" s="15">
        <f t="shared" si="24"/>
        <v>580.992527083075</v>
      </c>
      <c r="FP33" s="15">
        <f t="shared" si="24"/>
        <v>583.1221567127045</v>
      </c>
      <c r="FQ33" s="15">
        <f t="shared" si="24"/>
        <v>585.2517863423342</v>
      </c>
      <c r="FR33" s="15">
        <f t="shared" si="24"/>
        <v>587.3814159719639</v>
      </c>
      <c r="FS33" s="15">
        <f t="shared" si="24"/>
        <v>589.5110456015934</v>
      </c>
      <c r="FT33" s="15">
        <f t="shared" si="24"/>
        <v>591.6406752312231</v>
      </c>
      <c r="FU33" s="15">
        <f t="shared" si="24"/>
        <v>593.7703048608527</v>
      </c>
      <c r="FV33" s="15">
        <f t="shared" si="24"/>
        <v>595.8999344904823</v>
      </c>
      <c r="FW33" s="15">
        <f t="shared" si="24"/>
        <v>598.0295641201119</v>
      </c>
      <c r="FX33" s="15">
        <f t="shared" si="24"/>
        <v>600.1591937497416</v>
      </c>
      <c r="FY33" s="15">
        <f t="shared" si="24"/>
        <v>602.2888233793713</v>
      </c>
      <c r="FZ33" s="15">
        <f t="shared" si="24"/>
        <v>604.4184530090008</v>
      </c>
      <c r="GA33" s="15">
        <f t="shared" si="24"/>
        <v>606.5480826386304</v>
      </c>
      <c r="GB33" s="15">
        <f t="shared" si="24"/>
        <v>608.6777122682602</v>
      </c>
      <c r="GC33" s="15">
        <f t="shared" si="24"/>
        <v>610.8073418978897</v>
      </c>
      <c r="GD33" s="15">
        <f t="shared" si="24"/>
        <v>612.9369715275193</v>
      </c>
      <c r="GE33" s="15">
        <f t="shared" si="24"/>
        <v>615.0666011571491</v>
      </c>
      <c r="GF33" s="15">
        <f t="shared" si="24"/>
        <v>617.1962307867786</v>
      </c>
      <c r="GG33" s="15">
        <f t="shared" si="24"/>
        <v>619.3258604164082</v>
      </c>
      <c r="GH33" s="15">
        <f t="shared" si="24"/>
        <v>621.455490046038</v>
      </c>
      <c r="GI33" s="15">
        <f t="shared" si="24"/>
        <v>623.5851196756676</v>
      </c>
      <c r="GJ33" s="15">
        <f t="shared" si="24"/>
        <v>625.7147493052971</v>
      </c>
      <c r="GK33" s="15">
        <f t="shared" si="24"/>
        <v>627.8443789349267</v>
      </c>
      <c r="GL33" s="15">
        <f t="shared" si="24"/>
        <v>629.9740085645565</v>
      </c>
      <c r="GM33" s="15">
        <f t="shared" si="24"/>
        <v>632.103638194186</v>
      </c>
      <c r="GN33" s="15">
        <f t="shared" si="24"/>
        <v>634.2332678238156</v>
      </c>
      <c r="GO33" s="15">
        <f t="shared" si="24"/>
        <v>636.3628974534453</v>
      </c>
      <c r="GP33" s="15">
        <f t="shared" si="24"/>
        <v>638.492527083075</v>
      </c>
      <c r="GQ33" s="15">
        <f t="shared" si="24"/>
        <v>640.6221567127045</v>
      </c>
      <c r="GR33" s="15">
        <f t="shared" si="24"/>
        <v>642.7517863423342</v>
      </c>
      <c r="GS33" s="15">
        <f aca="true" t="shared" si="25" ref="GS33:IV33">GS32-GS31</f>
        <v>644.8814159719639</v>
      </c>
      <c r="GT33" s="15">
        <f t="shared" si="25"/>
        <v>647.0110456015934</v>
      </c>
      <c r="GU33" s="15">
        <f t="shared" si="25"/>
        <v>649.1406752312231</v>
      </c>
      <c r="GV33" s="15">
        <f t="shared" si="25"/>
        <v>651.2703048608528</v>
      </c>
      <c r="GW33" s="15">
        <f t="shared" si="25"/>
        <v>653.3999344904823</v>
      </c>
      <c r="GX33" s="15">
        <f t="shared" si="25"/>
        <v>655.5295641201119</v>
      </c>
      <c r="GY33" s="15">
        <f t="shared" si="25"/>
        <v>657.6591937497417</v>
      </c>
      <c r="GZ33" s="15">
        <f t="shared" si="25"/>
        <v>659.7888233793713</v>
      </c>
      <c r="HA33" s="15">
        <f t="shared" si="25"/>
        <v>661.9184530090008</v>
      </c>
      <c r="HB33" s="15">
        <f t="shared" si="25"/>
        <v>664.0480826386305</v>
      </c>
      <c r="HC33" s="15">
        <f t="shared" si="25"/>
        <v>666.1777122682602</v>
      </c>
      <c r="HD33" s="15">
        <f t="shared" si="25"/>
        <v>668.3073418978897</v>
      </c>
      <c r="HE33" s="15">
        <f t="shared" si="25"/>
        <v>670.4369715275194</v>
      </c>
      <c r="HF33" s="15">
        <f t="shared" si="25"/>
        <v>672.566601157149</v>
      </c>
      <c r="HG33" s="15">
        <f t="shared" si="25"/>
        <v>674.6962307867786</v>
      </c>
      <c r="HH33" s="15">
        <f t="shared" si="25"/>
        <v>676.8258604164082</v>
      </c>
      <c r="HI33" s="15">
        <f t="shared" si="25"/>
        <v>678.9554900460379</v>
      </c>
      <c r="HJ33" s="15">
        <f t="shared" si="25"/>
        <v>681.0851196756676</v>
      </c>
      <c r="HK33" s="15">
        <f t="shared" si="25"/>
        <v>683.2147493052971</v>
      </c>
      <c r="HL33" s="15">
        <f t="shared" si="25"/>
        <v>685.3443789349267</v>
      </c>
      <c r="HM33" s="15">
        <f t="shared" si="25"/>
        <v>687.4740085645565</v>
      </c>
      <c r="HN33" s="15">
        <f t="shared" si="25"/>
        <v>689.603638194186</v>
      </c>
      <c r="HO33" s="15">
        <f t="shared" si="25"/>
        <v>691.7332678238156</v>
      </c>
      <c r="HP33" s="15">
        <f t="shared" si="25"/>
        <v>693.8628974534453</v>
      </c>
      <c r="HQ33" s="15">
        <f t="shared" si="25"/>
        <v>695.992527083075</v>
      </c>
      <c r="HR33" s="15">
        <f t="shared" si="25"/>
        <v>698.1221567127045</v>
      </c>
      <c r="HS33" s="15">
        <f t="shared" si="25"/>
        <v>700.2517863423342</v>
      </c>
      <c r="HT33" s="15">
        <f t="shared" si="25"/>
        <v>702.3814159719639</v>
      </c>
      <c r="HU33" s="15">
        <f t="shared" si="25"/>
        <v>704.5110456015934</v>
      </c>
      <c r="HV33" s="15">
        <f t="shared" si="25"/>
        <v>706.6406752312231</v>
      </c>
      <c r="HW33" s="15">
        <f t="shared" si="25"/>
        <v>708.7703048608528</v>
      </c>
      <c r="HX33" s="15">
        <f t="shared" si="25"/>
        <v>710.8999344904823</v>
      </c>
      <c r="HY33" s="15">
        <f t="shared" si="25"/>
        <v>713.0295641201119</v>
      </c>
      <c r="HZ33" s="15">
        <f t="shared" si="25"/>
        <v>715.1591937497417</v>
      </c>
      <c r="IA33" s="15">
        <f t="shared" si="25"/>
        <v>717.2888233793713</v>
      </c>
      <c r="IB33" s="15">
        <f t="shared" si="25"/>
        <v>719.4184530090008</v>
      </c>
      <c r="IC33" s="15">
        <f t="shared" si="25"/>
        <v>721.5480826386305</v>
      </c>
      <c r="ID33" s="15">
        <f t="shared" si="25"/>
        <v>723.6777122682602</v>
      </c>
      <c r="IE33" s="15">
        <f t="shared" si="25"/>
        <v>725.8073418978897</v>
      </c>
      <c r="IF33" s="15">
        <f t="shared" si="25"/>
        <v>727.9369715275194</v>
      </c>
      <c r="IG33" s="15">
        <f t="shared" si="25"/>
        <v>730.066601157149</v>
      </c>
      <c r="IH33" s="15">
        <f t="shared" si="25"/>
        <v>732.1962307867786</v>
      </c>
      <c r="II33" s="15">
        <f t="shared" si="25"/>
        <v>734.3258604164082</v>
      </c>
      <c r="IJ33" s="15">
        <f t="shared" si="25"/>
        <v>736.4554900460379</v>
      </c>
      <c r="IK33" s="15">
        <f t="shared" si="25"/>
        <v>738.5851196756676</v>
      </c>
      <c r="IL33" s="15">
        <f t="shared" si="25"/>
        <v>740.7147493052971</v>
      </c>
      <c r="IM33" s="15">
        <f t="shared" si="25"/>
        <v>742.8443789349268</v>
      </c>
      <c r="IN33" s="15">
        <f t="shared" si="25"/>
        <v>744.9740085645565</v>
      </c>
      <c r="IO33" s="15">
        <f t="shared" si="25"/>
        <v>747.103638194186</v>
      </c>
      <c r="IP33" s="15">
        <f t="shared" si="25"/>
        <v>749.2332678238156</v>
      </c>
      <c r="IQ33" s="15">
        <f t="shared" si="25"/>
        <v>751.3628974534453</v>
      </c>
      <c r="IR33" s="15">
        <f t="shared" si="25"/>
        <v>753.492527083075</v>
      </c>
      <c r="IS33" s="15">
        <f t="shared" si="25"/>
        <v>755.6221567127045</v>
      </c>
      <c r="IT33" s="15">
        <f t="shared" si="25"/>
        <v>757.7517863423342</v>
      </c>
      <c r="IU33" s="15">
        <f t="shared" si="25"/>
        <v>759.8814159719639</v>
      </c>
      <c r="IV33" s="15">
        <f t="shared" si="25"/>
        <v>762.0110456015934</v>
      </c>
    </row>
    <row r="34" s="4" customFormat="1" ht="12">
      <c r="A34"/>
    </row>
    <row r="35" spans="1:256" s="15" customFormat="1" ht="12">
      <c r="A35" s="16" t="s">
        <v>16</v>
      </c>
      <c r="B35" s="16"/>
      <c r="C35" s="15">
        <f>+$B$11/12</f>
        <v>90</v>
      </c>
      <c r="D35" s="15">
        <f aca="true" t="shared" si="26" ref="D35:T35">+(1+$B$14/12)*C35</f>
        <v>90.15</v>
      </c>
      <c r="E35" s="15">
        <f t="shared" si="26"/>
        <v>90.30025</v>
      </c>
      <c r="F35" s="15">
        <f t="shared" si="26"/>
        <v>90.45075041666668</v>
      </c>
      <c r="G35" s="15">
        <f t="shared" si="26"/>
        <v>90.60150166736113</v>
      </c>
      <c r="H35" s="15">
        <f t="shared" si="26"/>
        <v>90.75250417014007</v>
      </c>
      <c r="I35" s="15">
        <f t="shared" si="26"/>
        <v>90.90375834375698</v>
      </c>
      <c r="J35" s="15">
        <f t="shared" si="26"/>
        <v>91.05526460766325</v>
      </c>
      <c r="K35" s="15">
        <f t="shared" si="26"/>
        <v>91.20702338200935</v>
      </c>
      <c r="L35" s="15">
        <f t="shared" si="26"/>
        <v>91.35903508764603</v>
      </c>
      <c r="M35" s="15">
        <f t="shared" si="26"/>
        <v>91.51130014612545</v>
      </c>
      <c r="N35" s="15">
        <f t="shared" si="26"/>
        <v>91.66381897970233</v>
      </c>
      <c r="O35" s="15">
        <f t="shared" si="26"/>
        <v>91.81659201133517</v>
      </c>
      <c r="P35" s="15">
        <f t="shared" si="26"/>
        <v>91.9696196646874</v>
      </c>
      <c r="Q35" s="15">
        <f t="shared" si="26"/>
        <v>92.12290236412855</v>
      </c>
      <c r="R35" s="15">
        <f t="shared" si="26"/>
        <v>92.27644053473543</v>
      </c>
      <c r="S35" s="15">
        <f t="shared" si="26"/>
        <v>92.43023460229332</v>
      </c>
      <c r="T35" s="15">
        <f t="shared" si="26"/>
        <v>92.58428499329715</v>
      </c>
      <c r="U35" s="15">
        <f aca="true" t="shared" si="27" ref="U35:AJ37">+(1+$B$14/12)*T35</f>
        <v>92.73859213495264</v>
      </c>
      <c r="V35" s="15">
        <f t="shared" si="27"/>
        <v>92.89315645517756</v>
      </c>
      <c r="W35" s="15">
        <f t="shared" si="27"/>
        <v>93.04797838260286</v>
      </c>
      <c r="X35" s="15">
        <f t="shared" si="27"/>
        <v>93.20305834657387</v>
      </c>
      <c r="Y35" s="15">
        <f t="shared" si="27"/>
        <v>93.3583967771515</v>
      </c>
      <c r="Z35" s="15">
        <f t="shared" si="27"/>
        <v>93.51399410511343</v>
      </c>
      <c r="AA35" s="15">
        <f t="shared" si="27"/>
        <v>93.66985076195529</v>
      </c>
      <c r="AB35" s="15">
        <f t="shared" si="27"/>
        <v>93.82596717989189</v>
      </c>
      <c r="AC35" s="15">
        <f t="shared" si="27"/>
        <v>93.98234379185838</v>
      </c>
      <c r="AD35" s="15">
        <f t="shared" si="27"/>
        <v>94.13898103151149</v>
      </c>
      <c r="AE35" s="15">
        <f t="shared" si="27"/>
        <v>94.29587933323069</v>
      </c>
      <c r="AF35" s="15">
        <f t="shared" si="27"/>
        <v>94.45303913211941</v>
      </c>
      <c r="AG35" s="15">
        <f t="shared" si="27"/>
        <v>94.61046086400628</v>
      </c>
      <c r="AH35" s="15">
        <f t="shared" si="27"/>
        <v>94.7681449654463</v>
      </c>
      <c r="AI35" s="15">
        <f t="shared" si="27"/>
        <v>94.92609187372204</v>
      </c>
      <c r="AJ35" s="15">
        <f t="shared" si="27"/>
        <v>95.08430202684492</v>
      </c>
      <c r="AK35" s="15">
        <f aca="true" t="shared" si="28" ref="AK35:AZ37">+(1+$B$14/12)*AJ35</f>
        <v>95.24277586355633</v>
      </c>
      <c r="AL35" s="15">
        <f t="shared" si="28"/>
        <v>95.40151382332893</v>
      </c>
      <c r="AM35" s="15">
        <f t="shared" si="28"/>
        <v>95.5605163463678</v>
      </c>
      <c r="AN35" s="15">
        <f t="shared" si="28"/>
        <v>95.71978387361176</v>
      </c>
      <c r="AO35" s="15">
        <f t="shared" si="28"/>
        <v>95.87931684673445</v>
      </c>
      <c r="AP35" s="15">
        <f t="shared" si="28"/>
        <v>96.03911570814569</v>
      </c>
      <c r="AQ35" s="15">
        <f t="shared" si="28"/>
        <v>96.1991809009926</v>
      </c>
      <c r="AR35" s="15">
        <f t="shared" si="28"/>
        <v>96.35951286916092</v>
      </c>
      <c r="AS35" s="15">
        <f t="shared" si="28"/>
        <v>96.5201120572762</v>
      </c>
      <c r="AT35" s="15">
        <f t="shared" si="28"/>
        <v>96.680978910705</v>
      </c>
      <c r="AU35" s="15">
        <f t="shared" si="28"/>
        <v>96.84211387555617</v>
      </c>
      <c r="AV35" s="15">
        <f t="shared" si="28"/>
        <v>97.00351739868209</v>
      </c>
      <c r="AW35" s="15">
        <f t="shared" si="28"/>
        <v>97.1651899276799</v>
      </c>
      <c r="AX35" s="15">
        <f t="shared" si="28"/>
        <v>97.3271319108927</v>
      </c>
      <c r="AY35" s="15">
        <f t="shared" si="28"/>
        <v>97.48934379741087</v>
      </c>
      <c r="AZ35" s="15">
        <f t="shared" si="28"/>
        <v>97.65182603707322</v>
      </c>
      <c r="BA35" s="15">
        <f aca="true" t="shared" si="29" ref="BA35:BP37">+(1+$B$14/12)*AZ35</f>
        <v>97.81457908046835</v>
      </c>
      <c r="BB35" s="15">
        <f t="shared" si="29"/>
        <v>97.9776033789358</v>
      </c>
      <c r="BC35" s="15">
        <f t="shared" si="29"/>
        <v>98.14089938456736</v>
      </c>
      <c r="BD35" s="15">
        <f t="shared" si="29"/>
        <v>98.30446755020832</v>
      </c>
      <c r="BE35" s="15">
        <f t="shared" si="29"/>
        <v>98.46830832945867</v>
      </c>
      <c r="BF35" s="15">
        <f t="shared" si="29"/>
        <v>98.63242217667444</v>
      </c>
      <c r="BG35" s="15">
        <f t="shared" si="29"/>
        <v>98.7968095469689</v>
      </c>
      <c r="BH35" s="15">
        <f t="shared" si="29"/>
        <v>98.96147089621385</v>
      </c>
      <c r="BI35" s="15">
        <f t="shared" si="29"/>
        <v>99.12640668104088</v>
      </c>
      <c r="BJ35" s="15">
        <f t="shared" si="29"/>
        <v>99.29161735884261</v>
      </c>
      <c r="BK35" s="15">
        <f t="shared" si="29"/>
        <v>99.45710338777403</v>
      </c>
      <c r="BL35" s="15">
        <f t="shared" si="29"/>
        <v>99.62286522675366</v>
      </c>
      <c r="BM35" s="15">
        <f t="shared" si="29"/>
        <v>99.78890333546492</v>
      </c>
      <c r="BN35" s="15">
        <f t="shared" si="29"/>
        <v>99.95521817435737</v>
      </c>
      <c r="BO35" s="15">
        <f t="shared" si="29"/>
        <v>100.12181020464797</v>
      </c>
      <c r="BP35" s="15">
        <f t="shared" si="29"/>
        <v>100.28867988832239</v>
      </c>
      <c r="BQ35" s="15">
        <f aca="true" t="shared" si="30" ref="BQ35:CF37">+(1+$B$14/12)*BP35</f>
        <v>100.45582768813627</v>
      </c>
      <c r="BR35" s="15">
        <f t="shared" si="30"/>
        <v>100.6232540676165</v>
      </c>
      <c r="BS35" s="15">
        <f t="shared" si="30"/>
        <v>100.79095949106254</v>
      </c>
      <c r="BT35" s="15">
        <f t="shared" si="30"/>
        <v>100.95894442354765</v>
      </c>
      <c r="BU35" s="15">
        <f t="shared" si="30"/>
        <v>101.12720933092024</v>
      </c>
      <c r="BV35" s="15">
        <f t="shared" si="30"/>
        <v>101.29575467980511</v>
      </c>
      <c r="BW35" s="15">
        <f t="shared" si="30"/>
        <v>101.4645809376048</v>
      </c>
      <c r="BX35" s="15">
        <f t="shared" si="30"/>
        <v>101.6336885725008</v>
      </c>
      <c r="BY35" s="15">
        <f t="shared" si="30"/>
        <v>101.80307805345497</v>
      </c>
      <c r="BZ35" s="15">
        <f t="shared" si="30"/>
        <v>101.97274985021073</v>
      </c>
      <c r="CA35" s="15">
        <f t="shared" si="30"/>
        <v>102.14270443329443</v>
      </c>
      <c r="CB35" s="15">
        <f t="shared" si="30"/>
        <v>102.31294227401659</v>
      </c>
      <c r="CC35" s="15">
        <f t="shared" si="30"/>
        <v>102.48346384447329</v>
      </c>
      <c r="CD35" s="15">
        <f t="shared" si="30"/>
        <v>102.65426961754741</v>
      </c>
      <c r="CE35" s="15">
        <f t="shared" si="30"/>
        <v>102.82536006691</v>
      </c>
      <c r="CF35" s="15">
        <f t="shared" si="30"/>
        <v>102.99673566702151</v>
      </c>
      <c r="CG35" s="15">
        <f aca="true" t="shared" si="31" ref="CG35:CV37">+(1+$B$14/12)*CF35</f>
        <v>103.16839689313322</v>
      </c>
      <c r="CH35" s="15">
        <f t="shared" si="31"/>
        <v>103.34034422128845</v>
      </c>
      <c r="CI35" s="15">
        <f t="shared" si="31"/>
        <v>103.51257812832394</v>
      </c>
      <c r="CJ35" s="15">
        <f t="shared" si="31"/>
        <v>103.68509909187115</v>
      </c>
      <c r="CK35" s="15">
        <f t="shared" si="31"/>
        <v>103.85790759035761</v>
      </c>
      <c r="CL35" s="15">
        <f t="shared" si="31"/>
        <v>104.03100410300821</v>
      </c>
      <c r="CM35" s="15">
        <f t="shared" si="31"/>
        <v>104.20438910984656</v>
      </c>
      <c r="CN35" s="15">
        <f t="shared" si="31"/>
        <v>104.3780630916963</v>
      </c>
      <c r="CO35" s="15">
        <f t="shared" si="31"/>
        <v>104.55202653018247</v>
      </c>
      <c r="CP35" s="15">
        <f t="shared" si="31"/>
        <v>104.72627990773279</v>
      </c>
      <c r="CQ35" s="15">
        <f t="shared" si="31"/>
        <v>104.90082370757901</v>
      </c>
      <c r="CR35" s="15">
        <f t="shared" si="31"/>
        <v>105.0756584137583</v>
      </c>
      <c r="CS35" s="15">
        <f t="shared" si="31"/>
        <v>105.25078451111457</v>
      </c>
      <c r="CT35" s="15">
        <f t="shared" si="31"/>
        <v>105.42620248529977</v>
      </c>
      <c r="CU35" s="15">
        <f t="shared" si="31"/>
        <v>105.60191282277528</v>
      </c>
      <c r="CV35" s="15">
        <f t="shared" si="31"/>
        <v>105.77791601081324</v>
      </c>
      <c r="CW35" s="15">
        <f aca="true" t="shared" si="32" ref="CW35:DL37">+(1+$B$14/12)*CV35</f>
        <v>105.95421253749794</v>
      </c>
      <c r="CX35" s="15">
        <f t="shared" si="32"/>
        <v>106.1308028917271</v>
      </c>
      <c r="CY35" s="15">
        <f t="shared" si="32"/>
        <v>106.30768756321332</v>
      </c>
      <c r="CZ35" s="15">
        <f t="shared" si="32"/>
        <v>106.48486704248535</v>
      </c>
      <c r="DA35" s="15">
        <f t="shared" si="32"/>
        <v>106.6623418208895</v>
      </c>
      <c r="DB35" s="15">
        <f t="shared" si="32"/>
        <v>106.84011239059097</v>
      </c>
      <c r="DC35" s="15">
        <f t="shared" si="32"/>
        <v>107.0181792445753</v>
      </c>
      <c r="DD35" s="15">
        <f t="shared" si="32"/>
        <v>107.19654287664959</v>
      </c>
      <c r="DE35" s="15">
        <f t="shared" si="32"/>
        <v>107.37520378144401</v>
      </c>
      <c r="DF35" s="15">
        <f t="shared" si="32"/>
        <v>107.55416245441309</v>
      </c>
      <c r="DG35" s="15">
        <f t="shared" si="32"/>
        <v>107.73341939183712</v>
      </c>
      <c r="DH35" s="15">
        <f t="shared" si="32"/>
        <v>107.91297509082352</v>
      </c>
      <c r="DI35" s="15">
        <f t="shared" si="32"/>
        <v>108.09283004930823</v>
      </c>
      <c r="DJ35" s="15">
        <f t="shared" si="32"/>
        <v>108.27298476605708</v>
      </c>
      <c r="DK35" s="15">
        <f t="shared" si="32"/>
        <v>108.45343974066718</v>
      </c>
      <c r="DL35" s="15">
        <f t="shared" si="32"/>
        <v>108.6341954735683</v>
      </c>
      <c r="DM35" s="15">
        <f aca="true" t="shared" si="33" ref="DM35:EB37">+(1+$B$14/12)*DL35</f>
        <v>108.81525246602425</v>
      </c>
      <c r="DN35" s="15">
        <f t="shared" si="33"/>
        <v>108.9966112201343</v>
      </c>
      <c r="DO35" s="15">
        <f t="shared" si="33"/>
        <v>109.17827223883452</v>
      </c>
      <c r="DP35" s="15">
        <f t="shared" si="33"/>
        <v>109.36023602589925</v>
      </c>
      <c r="DQ35" s="15">
        <f t="shared" si="33"/>
        <v>109.54250308594243</v>
      </c>
      <c r="DR35" s="15">
        <f t="shared" si="33"/>
        <v>109.72507392441901</v>
      </c>
      <c r="DS35" s="15">
        <f t="shared" si="33"/>
        <v>109.90794904762637</v>
      </c>
      <c r="DT35" s="15">
        <f t="shared" si="33"/>
        <v>110.09112896270575</v>
      </c>
      <c r="DU35" s="15">
        <f t="shared" si="33"/>
        <v>110.2746141776436</v>
      </c>
      <c r="DV35" s="15">
        <f t="shared" si="33"/>
        <v>110.45840520127301</v>
      </c>
      <c r="DW35" s="15">
        <f t="shared" si="33"/>
        <v>110.64250254327514</v>
      </c>
      <c r="DX35" s="15">
        <f t="shared" si="33"/>
        <v>110.82690671418061</v>
      </c>
      <c r="DY35" s="15">
        <f t="shared" si="33"/>
        <v>111.01161822537091</v>
      </c>
      <c r="DZ35" s="15">
        <f t="shared" si="33"/>
        <v>111.19663758907987</v>
      </c>
      <c r="EA35" s="15">
        <f t="shared" si="33"/>
        <v>111.381965318395</v>
      </c>
      <c r="EB35" s="15">
        <f t="shared" si="33"/>
        <v>111.567601927259</v>
      </c>
      <c r="EC35" s="15">
        <f aca="true" t="shared" si="34" ref="EC35:ER37">+(1+$B$14/12)*EB35</f>
        <v>111.75354793047111</v>
      </c>
      <c r="ED35" s="15">
        <f t="shared" si="34"/>
        <v>111.93980384368857</v>
      </c>
      <c r="EE35" s="15">
        <f t="shared" si="34"/>
        <v>112.12637018342805</v>
      </c>
      <c r="EF35" s="15">
        <f t="shared" si="34"/>
        <v>112.3132474670671</v>
      </c>
      <c r="EG35" s="15">
        <f t="shared" si="34"/>
        <v>112.50043621284554</v>
      </c>
      <c r="EH35" s="15">
        <f t="shared" si="34"/>
        <v>112.68793693986696</v>
      </c>
      <c r="EI35" s="15">
        <f t="shared" si="34"/>
        <v>112.87575016810007</v>
      </c>
      <c r="EJ35" s="15">
        <f t="shared" si="34"/>
        <v>113.06387641838025</v>
      </c>
      <c r="EK35" s="15">
        <f t="shared" si="34"/>
        <v>113.25231621241089</v>
      </c>
      <c r="EL35" s="15">
        <f t="shared" si="34"/>
        <v>113.44107007276492</v>
      </c>
      <c r="EM35" s="15">
        <f t="shared" si="34"/>
        <v>113.6301385228862</v>
      </c>
      <c r="EN35" s="15">
        <f t="shared" si="34"/>
        <v>113.81952208709102</v>
      </c>
      <c r="EO35" s="15">
        <f t="shared" si="34"/>
        <v>114.0092212905695</v>
      </c>
      <c r="EP35" s="15">
        <f t="shared" si="34"/>
        <v>114.19923665938713</v>
      </c>
      <c r="EQ35" s="15">
        <f t="shared" si="34"/>
        <v>114.38956872048611</v>
      </c>
      <c r="ER35" s="15">
        <f t="shared" si="34"/>
        <v>114.58021800168693</v>
      </c>
      <c r="ES35" s="15">
        <f aca="true" t="shared" si="35" ref="ES35:FH37">+(1+$B$14/12)*ER35</f>
        <v>114.77118503168974</v>
      </c>
      <c r="ET35" s="15">
        <f t="shared" si="35"/>
        <v>114.9624703400759</v>
      </c>
      <c r="EU35" s="15">
        <f t="shared" si="35"/>
        <v>115.15407445730936</v>
      </c>
      <c r="EV35" s="15">
        <f t="shared" si="35"/>
        <v>115.34599791473822</v>
      </c>
      <c r="EW35" s="15">
        <f t="shared" si="35"/>
        <v>115.53824124459612</v>
      </c>
      <c r="EX35" s="15">
        <f t="shared" si="35"/>
        <v>115.73080498000378</v>
      </c>
      <c r="EY35" s="15">
        <f t="shared" si="35"/>
        <v>115.92368965497046</v>
      </c>
      <c r="EZ35" s="15">
        <f t="shared" si="35"/>
        <v>116.11689580439541</v>
      </c>
      <c r="FA35" s="15">
        <f t="shared" si="35"/>
        <v>116.31042396406941</v>
      </c>
      <c r="FB35" s="15">
        <f t="shared" si="35"/>
        <v>116.5042746706762</v>
      </c>
      <c r="FC35" s="15">
        <f t="shared" si="35"/>
        <v>116.698448461794</v>
      </c>
      <c r="FD35" s="15">
        <f t="shared" si="35"/>
        <v>116.892945875897</v>
      </c>
      <c r="FE35" s="15">
        <f t="shared" si="35"/>
        <v>117.08776745235683</v>
      </c>
      <c r="FF35" s="15">
        <f t="shared" si="35"/>
        <v>117.2829137314441</v>
      </c>
      <c r="FG35" s="15">
        <f t="shared" si="35"/>
        <v>117.47838525432984</v>
      </c>
      <c r="FH35" s="15">
        <f t="shared" si="35"/>
        <v>117.67418256308706</v>
      </c>
      <c r="FI35" s="15">
        <f aca="true" t="shared" si="36" ref="FI35:FX37">+(1+$B$14/12)*FH35</f>
        <v>117.87030620069221</v>
      </c>
      <c r="FJ35" s="15">
        <f t="shared" si="36"/>
        <v>118.0667567110267</v>
      </c>
      <c r="FK35" s="15">
        <f t="shared" si="36"/>
        <v>118.26353463887841</v>
      </c>
      <c r="FL35" s="15">
        <f t="shared" si="36"/>
        <v>118.46064052994322</v>
      </c>
      <c r="FM35" s="15">
        <f t="shared" si="36"/>
        <v>118.65807493082646</v>
      </c>
      <c r="FN35" s="15">
        <f t="shared" si="36"/>
        <v>118.85583838904451</v>
      </c>
      <c r="FO35" s="15">
        <f t="shared" si="36"/>
        <v>119.05393145302625</v>
      </c>
      <c r="FP35" s="15">
        <f t="shared" si="36"/>
        <v>119.25235467211463</v>
      </c>
      <c r="FQ35" s="15">
        <f t="shared" si="36"/>
        <v>119.45110859656816</v>
      </c>
      <c r="FR35" s="15">
        <f t="shared" si="36"/>
        <v>119.65019377756245</v>
      </c>
      <c r="FS35" s="15">
        <f t="shared" si="36"/>
        <v>119.84961076719172</v>
      </c>
      <c r="FT35" s="15">
        <f t="shared" si="36"/>
        <v>120.04936011847037</v>
      </c>
      <c r="FU35" s="15">
        <f t="shared" si="36"/>
        <v>120.24944238533449</v>
      </c>
      <c r="FV35" s="15">
        <f t="shared" si="36"/>
        <v>120.44985812264339</v>
      </c>
      <c r="FW35" s="15">
        <f t="shared" si="36"/>
        <v>120.65060788618113</v>
      </c>
      <c r="FX35" s="15">
        <f t="shared" si="36"/>
        <v>120.85169223265811</v>
      </c>
      <c r="FY35" s="15">
        <f aca="true" t="shared" si="37" ref="FY35:GN37">+(1+$B$14/12)*FX35</f>
        <v>121.05311171971255</v>
      </c>
      <c r="FZ35" s="15">
        <f t="shared" si="37"/>
        <v>121.25486690591207</v>
      </c>
      <c r="GA35" s="15">
        <f t="shared" si="37"/>
        <v>121.45695835075526</v>
      </c>
      <c r="GB35" s="15">
        <f t="shared" si="37"/>
        <v>121.65938661467318</v>
      </c>
      <c r="GC35" s="15">
        <f t="shared" si="37"/>
        <v>121.86215225903098</v>
      </c>
      <c r="GD35" s="15">
        <f t="shared" si="37"/>
        <v>122.06525584612936</v>
      </c>
      <c r="GE35" s="15">
        <f t="shared" si="37"/>
        <v>122.26869793920625</v>
      </c>
      <c r="GF35" s="15">
        <f t="shared" si="37"/>
        <v>122.47247910243826</v>
      </c>
      <c r="GG35" s="15">
        <f t="shared" si="37"/>
        <v>122.67659990094232</v>
      </c>
      <c r="GH35" s="15">
        <f t="shared" si="37"/>
        <v>122.88106090077723</v>
      </c>
      <c r="GI35" s="15">
        <f t="shared" si="37"/>
        <v>123.0858626689452</v>
      </c>
      <c r="GJ35" s="15">
        <f t="shared" si="37"/>
        <v>123.29100577339344</v>
      </c>
      <c r="GK35" s="15">
        <f t="shared" si="37"/>
        <v>123.49649078301576</v>
      </c>
      <c r="GL35" s="15">
        <f t="shared" si="37"/>
        <v>123.70231826765412</v>
      </c>
      <c r="GM35" s="15">
        <f t="shared" si="37"/>
        <v>123.90848879810022</v>
      </c>
      <c r="GN35" s="15">
        <f t="shared" si="37"/>
        <v>124.11500294609706</v>
      </c>
      <c r="GO35" s="15">
        <f aca="true" t="shared" si="38" ref="GO35:HD37">+(1+$B$14/12)*GN35</f>
        <v>124.32186128434057</v>
      </c>
      <c r="GP35" s="15">
        <f t="shared" si="38"/>
        <v>124.52906438648114</v>
      </c>
      <c r="GQ35" s="15">
        <f t="shared" si="38"/>
        <v>124.73661282712528</v>
      </c>
      <c r="GR35" s="15">
        <f t="shared" si="38"/>
        <v>124.94450718183717</v>
      </c>
      <c r="GS35" s="15">
        <f t="shared" si="38"/>
        <v>125.15274802714023</v>
      </c>
      <c r="GT35" s="15">
        <f t="shared" si="38"/>
        <v>125.3613359405188</v>
      </c>
      <c r="GU35" s="15">
        <f t="shared" si="38"/>
        <v>125.57027150041966</v>
      </c>
      <c r="GV35" s="15">
        <f t="shared" si="38"/>
        <v>125.7795552862537</v>
      </c>
      <c r="GW35" s="15">
        <f t="shared" si="38"/>
        <v>125.98918787839746</v>
      </c>
      <c r="GX35" s="15">
        <f t="shared" si="38"/>
        <v>126.1991698581948</v>
      </c>
      <c r="GY35" s="15">
        <f t="shared" si="38"/>
        <v>126.40950180795845</v>
      </c>
      <c r="GZ35" s="15">
        <f t="shared" si="38"/>
        <v>126.62018431097172</v>
      </c>
      <c r="HA35" s="15">
        <f t="shared" si="38"/>
        <v>126.83121795149002</v>
      </c>
      <c r="HB35" s="15">
        <f t="shared" si="38"/>
        <v>127.04260331474251</v>
      </c>
      <c r="HC35" s="15">
        <f t="shared" si="38"/>
        <v>127.25434098693376</v>
      </c>
      <c r="HD35" s="15">
        <f t="shared" si="38"/>
        <v>127.46643155524532</v>
      </c>
      <c r="HE35" s="15">
        <f aca="true" t="shared" si="39" ref="HE35:HT37">+(1+$B$14/12)*HD35</f>
        <v>127.6788756078374</v>
      </c>
      <c r="HF35" s="15">
        <f t="shared" si="39"/>
        <v>127.89167373385047</v>
      </c>
      <c r="HG35" s="15">
        <f t="shared" si="39"/>
        <v>128.1048265234069</v>
      </c>
      <c r="HH35" s="15">
        <f t="shared" si="39"/>
        <v>128.3183345676126</v>
      </c>
      <c r="HI35" s="15">
        <f t="shared" si="39"/>
        <v>128.5321984585586</v>
      </c>
      <c r="HJ35" s="15">
        <f t="shared" si="39"/>
        <v>128.7464187893229</v>
      </c>
      <c r="HK35" s="15">
        <f t="shared" si="39"/>
        <v>128.96099615397176</v>
      </c>
      <c r="HL35" s="15">
        <f t="shared" si="39"/>
        <v>129.17593114756173</v>
      </c>
      <c r="HM35" s="15">
        <f t="shared" si="39"/>
        <v>129.391224366141</v>
      </c>
      <c r="HN35" s="15">
        <f t="shared" si="39"/>
        <v>129.60687640675124</v>
      </c>
      <c r="HO35" s="15">
        <f t="shared" si="39"/>
        <v>129.82288786742916</v>
      </c>
      <c r="HP35" s="15">
        <f t="shared" si="39"/>
        <v>130.0392593472082</v>
      </c>
      <c r="HQ35" s="15">
        <f t="shared" si="39"/>
        <v>130.25599144612022</v>
      </c>
      <c r="HR35" s="15">
        <f t="shared" si="39"/>
        <v>130.4730847651971</v>
      </c>
      <c r="HS35" s="15">
        <f t="shared" si="39"/>
        <v>130.69053990647242</v>
      </c>
      <c r="HT35" s="15">
        <f t="shared" si="39"/>
        <v>130.90835747298323</v>
      </c>
      <c r="HU35" s="15">
        <f aca="true" t="shared" si="40" ref="HU35:IJ37">+(1+$B$14/12)*HT35</f>
        <v>131.12653806877154</v>
      </c>
      <c r="HV35" s="15">
        <f t="shared" si="40"/>
        <v>131.34508229888615</v>
      </c>
      <c r="HW35" s="15">
        <f t="shared" si="40"/>
        <v>131.5639907693843</v>
      </c>
      <c r="HX35" s="15">
        <f t="shared" si="40"/>
        <v>131.7832640873333</v>
      </c>
      <c r="HY35" s="15">
        <f t="shared" si="40"/>
        <v>132.00290286081218</v>
      </c>
      <c r="HZ35" s="15">
        <f t="shared" si="40"/>
        <v>132.22290769891353</v>
      </c>
      <c r="IA35" s="15">
        <f t="shared" si="40"/>
        <v>132.44327921174505</v>
      </c>
      <c r="IB35" s="15">
        <f t="shared" si="40"/>
        <v>132.6640180104313</v>
      </c>
      <c r="IC35" s="15">
        <f t="shared" si="40"/>
        <v>132.88512470711535</v>
      </c>
      <c r="ID35" s="15">
        <f t="shared" si="40"/>
        <v>133.10659991496055</v>
      </c>
      <c r="IE35" s="15">
        <f t="shared" si="40"/>
        <v>133.32844424815215</v>
      </c>
      <c r="IF35" s="15">
        <f t="shared" si="40"/>
        <v>133.55065832189908</v>
      </c>
      <c r="IG35" s="15">
        <f t="shared" si="40"/>
        <v>133.77324275243558</v>
      </c>
      <c r="IH35" s="15">
        <f t="shared" si="40"/>
        <v>133.99619815702297</v>
      </c>
      <c r="II35" s="15">
        <f t="shared" si="40"/>
        <v>134.21952515395134</v>
      </c>
      <c r="IJ35" s="15">
        <f t="shared" si="40"/>
        <v>134.44322436254126</v>
      </c>
      <c r="IK35" s="15">
        <f aca="true" t="shared" si="41" ref="IK35:IV37">+(1+$B$14/12)*IJ35</f>
        <v>134.66729640314549</v>
      </c>
      <c r="IL35" s="15">
        <f t="shared" si="41"/>
        <v>134.89174189715072</v>
      </c>
      <c r="IM35" s="15">
        <f t="shared" si="41"/>
        <v>135.1165614669793</v>
      </c>
      <c r="IN35" s="15">
        <f t="shared" si="41"/>
        <v>135.34175573609093</v>
      </c>
      <c r="IO35" s="15">
        <f t="shared" si="41"/>
        <v>135.56732532898442</v>
      </c>
      <c r="IP35" s="15">
        <f t="shared" si="41"/>
        <v>135.7932708711994</v>
      </c>
      <c r="IQ35" s="15">
        <f t="shared" si="41"/>
        <v>136.01959298931808</v>
      </c>
      <c r="IR35" s="15">
        <f t="shared" si="41"/>
        <v>136.24629231096696</v>
      </c>
      <c r="IS35" s="15">
        <f t="shared" si="41"/>
        <v>136.47336946481857</v>
      </c>
      <c r="IT35" s="15">
        <f t="shared" si="41"/>
        <v>136.7008250805933</v>
      </c>
      <c r="IU35" s="15">
        <f t="shared" si="41"/>
        <v>136.92865978906096</v>
      </c>
      <c r="IV35" s="15">
        <f t="shared" si="41"/>
        <v>137.15687422204275</v>
      </c>
    </row>
    <row r="36" spans="1:256" s="15" customFormat="1" ht="12">
      <c r="A36" s="16" t="s">
        <v>12</v>
      </c>
      <c r="B36" s="16"/>
      <c r="C36" s="15">
        <f>+$B$10/12</f>
        <v>0</v>
      </c>
      <c r="D36" s="15">
        <f aca="true" t="shared" si="42" ref="D36:S37">+(1+$B$14/12)*C36</f>
        <v>0</v>
      </c>
      <c r="E36" s="15">
        <f t="shared" si="42"/>
        <v>0</v>
      </c>
      <c r="F36" s="15">
        <f t="shared" si="42"/>
        <v>0</v>
      </c>
      <c r="G36" s="15">
        <f t="shared" si="42"/>
        <v>0</v>
      </c>
      <c r="H36" s="15">
        <f t="shared" si="42"/>
        <v>0</v>
      </c>
      <c r="I36" s="15">
        <f t="shared" si="42"/>
        <v>0</v>
      </c>
      <c r="J36" s="15">
        <f t="shared" si="42"/>
        <v>0</v>
      </c>
      <c r="K36" s="15">
        <f t="shared" si="42"/>
        <v>0</v>
      </c>
      <c r="L36" s="15">
        <f t="shared" si="42"/>
        <v>0</v>
      </c>
      <c r="M36" s="15">
        <f t="shared" si="42"/>
        <v>0</v>
      </c>
      <c r="N36" s="15">
        <f t="shared" si="42"/>
        <v>0</v>
      </c>
      <c r="O36" s="15">
        <f t="shared" si="42"/>
        <v>0</v>
      </c>
      <c r="P36" s="15">
        <f t="shared" si="42"/>
        <v>0</v>
      </c>
      <c r="Q36" s="15">
        <f t="shared" si="42"/>
        <v>0</v>
      </c>
      <c r="R36" s="15">
        <f t="shared" si="42"/>
        <v>0</v>
      </c>
      <c r="S36" s="15">
        <f t="shared" si="42"/>
        <v>0</v>
      </c>
      <c r="T36" s="15">
        <f>+(1+$B$14/12)*S36</f>
        <v>0</v>
      </c>
      <c r="U36" s="15">
        <f t="shared" si="27"/>
        <v>0</v>
      </c>
      <c r="V36" s="15">
        <f t="shared" si="27"/>
        <v>0</v>
      </c>
      <c r="W36" s="15">
        <f t="shared" si="27"/>
        <v>0</v>
      </c>
      <c r="X36" s="15">
        <f t="shared" si="27"/>
        <v>0</v>
      </c>
      <c r="Y36" s="15">
        <f t="shared" si="27"/>
        <v>0</v>
      </c>
      <c r="Z36" s="15">
        <f t="shared" si="27"/>
        <v>0</v>
      </c>
      <c r="AA36" s="15">
        <f t="shared" si="27"/>
        <v>0</v>
      </c>
      <c r="AB36" s="15">
        <f t="shared" si="27"/>
        <v>0</v>
      </c>
      <c r="AC36" s="15">
        <f t="shared" si="27"/>
        <v>0</v>
      </c>
      <c r="AD36" s="15">
        <f t="shared" si="27"/>
        <v>0</v>
      </c>
      <c r="AE36" s="15">
        <f t="shared" si="27"/>
        <v>0</v>
      </c>
      <c r="AF36" s="15">
        <f t="shared" si="27"/>
        <v>0</v>
      </c>
      <c r="AG36" s="15">
        <f t="shared" si="27"/>
        <v>0</v>
      </c>
      <c r="AH36" s="15">
        <f t="shared" si="27"/>
        <v>0</v>
      </c>
      <c r="AI36" s="15">
        <f t="shared" si="27"/>
        <v>0</v>
      </c>
      <c r="AJ36" s="15">
        <f t="shared" si="27"/>
        <v>0</v>
      </c>
      <c r="AK36" s="15">
        <f t="shared" si="28"/>
        <v>0</v>
      </c>
      <c r="AL36" s="15">
        <f t="shared" si="28"/>
        <v>0</v>
      </c>
      <c r="AM36" s="15">
        <f t="shared" si="28"/>
        <v>0</v>
      </c>
      <c r="AN36" s="15">
        <f t="shared" si="28"/>
        <v>0</v>
      </c>
      <c r="AO36" s="15">
        <f t="shared" si="28"/>
        <v>0</v>
      </c>
      <c r="AP36" s="15">
        <f t="shared" si="28"/>
        <v>0</v>
      </c>
      <c r="AQ36" s="15">
        <f t="shared" si="28"/>
        <v>0</v>
      </c>
      <c r="AR36" s="15">
        <f t="shared" si="28"/>
        <v>0</v>
      </c>
      <c r="AS36" s="15">
        <f t="shared" si="28"/>
        <v>0</v>
      </c>
      <c r="AT36" s="15">
        <f t="shared" si="28"/>
        <v>0</v>
      </c>
      <c r="AU36" s="15">
        <f t="shared" si="28"/>
        <v>0</v>
      </c>
      <c r="AV36" s="15">
        <f t="shared" si="28"/>
        <v>0</v>
      </c>
      <c r="AW36" s="15">
        <f t="shared" si="28"/>
        <v>0</v>
      </c>
      <c r="AX36" s="15">
        <f t="shared" si="28"/>
        <v>0</v>
      </c>
      <c r="AY36" s="15">
        <f t="shared" si="28"/>
        <v>0</v>
      </c>
      <c r="AZ36" s="15">
        <f t="shared" si="28"/>
        <v>0</v>
      </c>
      <c r="BA36" s="15">
        <f t="shared" si="29"/>
        <v>0</v>
      </c>
      <c r="BB36" s="15">
        <f t="shared" si="29"/>
        <v>0</v>
      </c>
      <c r="BC36" s="15">
        <f t="shared" si="29"/>
        <v>0</v>
      </c>
      <c r="BD36" s="15">
        <f t="shared" si="29"/>
        <v>0</v>
      </c>
      <c r="BE36" s="15">
        <f t="shared" si="29"/>
        <v>0</v>
      </c>
      <c r="BF36" s="15">
        <f t="shared" si="29"/>
        <v>0</v>
      </c>
      <c r="BG36" s="15">
        <f t="shared" si="29"/>
        <v>0</v>
      </c>
      <c r="BH36" s="15">
        <f t="shared" si="29"/>
        <v>0</v>
      </c>
      <c r="BI36" s="15">
        <f t="shared" si="29"/>
        <v>0</v>
      </c>
      <c r="BJ36" s="15">
        <f t="shared" si="29"/>
        <v>0</v>
      </c>
      <c r="BK36" s="15">
        <f t="shared" si="29"/>
        <v>0</v>
      </c>
      <c r="BL36" s="15">
        <f t="shared" si="29"/>
        <v>0</v>
      </c>
      <c r="BM36" s="15">
        <f t="shared" si="29"/>
        <v>0</v>
      </c>
      <c r="BN36" s="15">
        <f t="shared" si="29"/>
        <v>0</v>
      </c>
      <c r="BO36" s="15">
        <f t="shared" si="29"/>
        <v>0</v>
      </c>
      <c r="BP36" s="15">
        <f t="shared" si="29"/>
        <v>0</v>
      </c>
      <c r="BQ36" s="15">
        <f t="shared" si="30"/>
        <v>0</v>
      </c>
      <c r="BR36" s="15">
        <f t="shared" si="30"/>
        <v>0</v>
      </c>
      <c r="BS36" s="15">
        <f t="shared" si="30"/>
        <v>0</v>
      </c>
      <c r="BT36" s="15">
        <f t="shared" si="30"/>
        <v>0</v>
      </c>
      <c r="BU36" s="15">
        <f t="shared" si="30"/>
        <v>0</v>
      </c>
      <c r="BV36" s="15">
        <f t="shared" si="30"/>
        <v>0</v>
      </c>
      <c r="BW36" s="15">
        <f t="shared" si="30"/>
        <v>0</v>
      </c>
      <c r="BX36" s="15">
        <f t="shared" si="30"/>
        <v>0</v>
      </c>
      <c r="BY36" s="15">
        <f t="shared" si="30"/>
        <v>0</v>
      </c>
      <c r="BZ36" s="15">
        <f t="shared" si="30"/>
        <v>0</v>
      </c>
      <c r="CA36" s="15">
        <f t="shared" si="30"/>
        <v>0</v>
      </c>
      <c r="CB36" s="15">
        <f t="shared" si="30"/>
        <v>0</v>
      </c>
      <c r="CC36" s="15">
        <f t="shared" si="30"/>
        <v>0</v>
      </c>
      <c r="CD36" s="15">
        <f t="shared" si="30"/>
        <v>0</v>
      </c>
      <c r="CE36" s="15">
        <f t="shared" si="30"/>
        <v>0</v>
      </c>
      <c r="CF36" s="15">
        <f t="shared" si="30"/>
        <v>0</v>
      </c>
      <c r="CG36" s="15">
        <f t="shared" si="31"/>
        <v>0</v>
      </c>
      <c r="CH36" s="15">
        <f t="shared" si="31"/>
        <v>0</v>
      </c>
      <c r="CI36" s="15">
        <f t="shared" si="31"/>
        <v>0</v>
      </c>
      <c r="CJ36" s="15">
        <f t="shared" si="31"/>
        <v>0</v>
      </c>
      <c r="CK36" s="15">
        <f t="shared" si="31"/>
        <v>0</v>
      </c>
      <c r="CL36" s="15">
        <f t="shared" si="31"/>
        <v>0</v>
      </c>
      <c r="CM36" s="15">
        <f t="shared" si="31"/>
        <v>0</v>
      </c>
      <c r="CN36" s="15">
        <f t="shared" si="31"/>
        <v>0</v>
      </c>
      <c r="CO36" s="15">
        <f t="shared" si="31"/>
        <v>0</v>
      </c>
      <c r="CP36" s="15">
        <f t="shared" si="31"/>
        <v>0</v>
      </c>
      <c r="CQ36" s="15">
        <f t="shared" si="31"/>
        <v>0</v>
      </c>
      <c r="CR36" s="15">
        <f t="shared" si="31"/>
        <v>0</v>
      </c>
      <c r="CS36" s="15">
        <f t="shared" si="31"/>
        <v>0</v>
      </c>
      <c r="CT36" s="15">
        <f t="shared" si="31"/>
        <v>0</v>
      </c>
      <c r="CU36" s="15">
        <f t="shared" si="31"/>
        <v>0</v>
      </c>
      <c r="CV36" s="15">
        <f t="shared" si="31"/>
        <v>0</v>
      </c>
      <c r="CW36" s="15">
        <f t="shared" si="32"/>
        <v>0</v>
      </c>
      <c r="CX36" s="15">
        <f t="shared" si="32"/>
        <v>0</v>
      </c>
      <c r="CY36" s="15">
        <f t="shared" si="32"/>
        <v>0</v>
      </c>
      <c r="CZ36" s="15">
        <f t="shared" si="32"/>
        <v>0</v>
      </c>
      <c r="DA36" s="15">
        <f t="shared" si="32"/>
        <v>0</v>
      </c>
      <c r="DB36" s="15">
        <f t="shared" si="32"/>
        <v>0</v>
      </c>
      <c r="DC36" s="15">
        <f t="shared" si="32"/>
        <v>0</v>
      </c>
      <c r="DD36" s="15">
        <f t="shared" si="32"/>
        <v>0</v>
      </c>
      <c r="DE36" s="15">
        <f t="shared" si="32"/>
        <v>0</v>
      </c>
      <c r="DF36" s="15">
        <f t="shared" si="32"/>
        <v>0</v>
      </c>
      <c r="DG36" s="15">
        <f t="shared" si="32"/>
        <v>0</v>
      </c>
      <c r="DH36" s="15">
        <f t="shared" si="32"/>
        <v>0</v>
      </c>
      <c r="DI36" s="15">
        <f t="shared" si="32"/>
        <v>0</v>
      </c>
      <c r="DJ36" s="15">
        <f t="shared" si="32"/>
        <v>0</v>
      </c>
      <c r="DK36" s="15">
        <f t="shared" si="32"/>
        <v>0</v>
      </c>
      <c r="DL36" s="15">
        <f t="shared" si="32"/>
        <v>0</v>
      </c>
      <c r="DM36" s="15">
        <f t="shared" si="33"/>
        <v>0</v>
      </c>
      <c r="DN36" s="15">
        <f t="shared" si="33"/>
        <v>0</v>
      </c>
      <c r="DO36" s="15">
        <f t="shared" si="33"/>
        <v>0</v>
      </c>
      <c r="DP36" s="15">
        <f t="shared" si="33"/>
        <v>0</v>
      </c>
      <c r="DQ36" s="15">
        <f t="shared" si="33"/>
        <v>0</v>
      </c>
      <c r="DR36" s="15">
        <f t="shared" si="33"/>
        <v>0</v>
      </c>
      <c r="DS36" s="15">
        <f t="shared" si="33"/>
        <v>0</v>
      </c>
      <c r="DT36" s="15">
        <f t="shared" si="33"/>
        <v>0</v>
      </c>
      <c r="DU36" s="15">
        <f t="shared" si="33"/>
        <v>0</v>
      </c>
      <c r="DV36" s="15">
        <f t="shared" si="33"/>
        <v>0</v>
      </c>
      <c r="DW36" s="15">
        <f t="shared" si="33"/>
        <v>0</v>
      </c>
      <c r="DX36" s="15">
        <f t="shared" si="33"/>
        <v>0</v>
      </c>
      <c r="DY36" s="15">
        <f t="shared" si="33"/>
        <v>0</v>
      </c>
      <c r="DZ36" s="15">
        <f t="shared" si="33"/>
        <v>0</v>
      </c>
      <c r="EA36" s="15">
        <f t="shared" si="33"/>
        <v>0</v>
      </c>
      <c r="EB36" s="15">
        <f t="shared" si="33"/>
        <v>0</v>
      </c>
      <c r="EC36" s="15">
        <f t="shared" si="34"/>
        <v>0</v>
      </c>
      <c r="ED36" s="15">
        <f t="shared" si="34"/>
        <v>0</v>
      </c>
      <c r="EE36" s="15">
        <f t="shared" si="34"/>
        <v>0</v>
      </c>
      <c r="EF36" s="15">
        <f t="shared" si="34"/>
        <v>0</v>
      </c>
      <c r="EG36" s="15">
        <f t="shared" si="34"/>
        <v>0</v>
      </c>
      <c r="EH36" s="15">
        <f t="shared" si="34"/>
        <v>0</v>
      </c>
      <c r="EI36" s="15">
        <f t="shared" si="34"/>
        <v>0</v>
      </c>
      <c r="EJ36" s="15">
        <f t="shared" si="34"/>
        <v>0</v>
      </c>
      <c r="EK36" s="15">
        <f t="shared" si="34"/>
        <v>0</v>
      </c>
      <c r="EL36" s="15">
        <f t="shared" si="34"/>
        <v>0</v>
      </c>
      <c r="EM36" s="15">
        <f t="shared" si="34"/>
        <v>0</v>
      </c>
      <c r="EN36" s="15">
        <f t="shared" si="34"/>
        <v>0</v>
      </c>
      <c r="EO36" s="15">
        <f t="shared" si="34"/>
        <v>0</v>
      </c>
      <c r="EP36" s="15">
        <f t="shared" si="34"/>
        <v>0</v>
      </c>
      <c r="EQ36" s="15">
        <f t="shared" si="34"/>
        <v>0</v>
      </c>
      <c r="ER36" s="15">
        <f t="shared" si="34"/>
        <v>0</v>
      </c>
      <c r="ES36" s="15">
        <f t="shared" si="35"/>
        <v>0</v>
      </c>
      <c r="ET36" s="15">
        <f t="shared" si="35"/>
        <v>0</v>
      </c>
      <c r="EU36" s="15">
        <f t="shared" si="35"/>
        <v>0</v>
      </c>
      <c r="EV36" s="15">
        <f t="shared" si="35"/>
        <v>0</v>
      </c>
      <c r="EW36" s="15">
        <f t="shared" si="35"/>
        <v>0</v>
      </c>
      <c r="EX36" s="15">
        <f t="shared" si="35"/>
        <v>0</v>
      </c>
      <c r="EY36" s="15">
        <f t="shared" si="35"/>
        <v>0</v>
      </c>
      <c r="EZ36" s="15">
        <f t="shared" si="35"/>
        <v>0</v>
      </c>
      <c r="FA36" s="15">
        <f t="shared" si="35"/>
        <v>0</v>
      </c>
      <c r="FB36" s="15">
        <f t="shared" si="35"/>
        <v>0</v>
      </c>
      <c r="FC36" s="15">
        <f t="shared" si="35"/>
        <v>0</v>
      </c>
      <c r="FD36" s="15">
        <f t="shared" si="35"/>
        <v>0</v>
      </c>
      <c r="FE36" s="15">
        <f t="shared" si="35"/>
        <v>0</v>
      </c>
      <c r="FF36" s="15">
        <f t="shared" si="35"/>
        <v>0</v>
      </c>
      <c r="FG36" s="15">
        <f t="shared" si="35"/>
        <v>0</v>
      </c>
      <c r="FH36" s="15">
        <f t="shared" si="35"/>
        <v>0</v>
      </c>
      <c r="FI36" s="15">
        <f t="shared" si="36"/>
        <v>0</v>
      </c>
      <c r="FJ36" s="15">
        <f t="shared" si="36"/>
        <v>0</v>
      </c>
      <c r="FK36" s="15">
        <f t="shared" si="36"/>
        <v>0</v>
      </c>
      <c r="FL36" s="15">
        <f t="shared" si="36"/>
        <v>0</v>
      </c>
      <c r="FM36" s="15">
        <f t="shared" si="36"/>
        <v>0</v>
      </c>
      <c r="FN36" s="15">
        <f t="shared" si="36"/>
        <v>0</v>
      </c>
      <c r="FO36" s="15">
        <f t="shared" si="36"/>
        <v>0</v>
      </c>
      <c r="FP36" s="15">
        <f t="shared" si="36"/>
        <v>0</v>
      </c>
      <c r="FQ36" s="15">
        <f t="shared" si="36"/>
        <v>0</v>
      </c>
      <c r="FR36" s="15">
        <f t="shared" si="36"/>
        <v>0</v>
      </c>
      <c r="FS36" s="15">
        <f t="shared" si="36"/>
        <v>0</v>
      </c>
      <c r="FT36" s="15">
        <f t="shared" si="36"/>
        <v>0</v>
      </c>
      <c r="FU36" s="15">
        <f t="shared" si="36"/>
        <v>0</v>
      </c>
      <c r="FV36" s="15">
        <f t="shared" si="36"/>
        <v>0</v>
      </c>
      <c r="FW36" s="15">
        <f t="shared" si="36"/>
        <v>0</v>
      </c>
      <c r="FX36" s="15">
        <f t="shared" si="36"/>
        <v>0</v>
      </c>
      <c r="FY36" s="15">
        <f t="shared" si="37"/>
        <v>0</v>
      </c>
      <c r="FZ36" s="15">
        <f t="shared" si="37"/>
        <v>0</v>
      </c>
      <c r="GA36" s="15">
        <f t="shared" si="37"/>
        <v>0</v>
      </c>
      <c r="GB36" s="15">
        <f t="shared" si="37"/>
        <v>0</v>
      </c>
      <c r="GC36" s="15">
        <f t="shared" si="37"/>
        <v>0</v>
      </c>
      <c r="GD36" s="15">
        <f t="shared" si="37"/>
        <v>0</v>
      </c>
      <c r="GE36" s="15">
        <f t="shared" si="37"/>
        <v>0</v>
      </c>
      <c r="GF36" s="15">
        <f t="shared" si="37"/>
        <v>0</v>
      </c>
      <c r="GG36" s="15">
        <f t="shared" si="37"/>
        <v>0</v>
      </c>
      <c r="GH36" s="15">
        <f t="shared" si="37"/>
        <v>0</v>
      </c>
      <c r="GI36" s="15">
        <f t="shared" si="37"/>
        <v>0</v>
      </c>
      <c r="GJ36" s="15">
        <f t="shared" si="37"/>
        <v>0</v>
      </c>
      <c r="GK36" s="15">
        <f t="shared" si="37"/>
        <v>0</v>
      </c>
      <c r="GL36" s="15">
        <f t="shared" si="37"/>
        <v>0</v>
      </c>
      <c r="GM36" s="15">
        <f t="shared" si="37"/>
        <v>0</v>
      </c>
      <c r="GN36" s="15">
        <f t="shared" si="37"/>
        <v>0</v>
      </c>
      <c r="GO36" s="15">
        <f t="shared" si="38"/>
        <v>0</v>
      </c>
      <c r="GP36" s="15">
        <f t="shared" si="38"/>
        <v>0</v>
      </c>
      <c r="GQ36" s="15">
        <f t="shared" si="38"/>
        <v>0</v>
      </c>
      <c r="GR36" s="15">
        <f t="shared" si="38"/>
        <v>0</v>
      </c>
      <c r="GS36" s="15">
        <f t="shared" si="38"/>
        <v>0</v>
      </c>
      <c r="GT36" s="15">
        <f t="shared" si="38"/>
        <v>0</v>
      </c>
      <c r="GU36" s="15">
        <f t="shared" si="38"/>
        <v>0</v>
      </c>
      <c r="GV36" s="15">
        <f t="shared" si="38"/>
        <v>0</v>
      </c>
      <c r="GW36" s="15">
        <f t="shared" si="38"/>
        <v>0</v>
      </c>
      <c r="GX36" s="15">
        <f t="shared" si="38"/>
        <v>0</v>
      </c>
      <c r="GY36" s="15">
        <f t="shared" si="38"/>
        <v>0</v>
      </c>
      <c r="GZ36" s="15">
        <f t="shared" si="38"/>
        <v>0</v>
      </c>
      <c r="HA36" s="15">
        <f t="shared" si="38"/>
        <v>0</v>
      </c>
      <c r="HB36" s="15">
        <f t="shared" si="38"/>
        <v>0</v>
      </c>
      <c r="HC36" s="15">
        <f t="shared" si="38"/>
        <v>0</v>
      </c>
      <c r="HD36" s="15">
        <f t="shared" si="38"/>
        <v>0</v>
      </c>
      <c r="HE36" s="15">
        <f t="shared" si="39"/>
        <v>0</v>
      </c>
      <c r="HF36" s="15">
        <f t="shared" si="39"/>
        <v>0</v>
      </c>
      <c r="HG36" s="15">
        <f t="shared" si="39"/>
        <v>0</v>
      </c>
      <c r="HH36" s="15">
        <f t="shared" si="39"/>
        <v>0</v>
      </c>
      <c r="HI36" s="15">
        <f t="shared" si="39"/>
        <v>0</v>
      </c>
      <c r="HJ36" s="15">
        <f t="shared" si="39"/>
        <v>0</v>
      </c>
      <c r="HK36" s="15">
        <f t="shared" si="39"/>
        <v>0</v>
      </c>
      <c r="HL36" s="15">
        <f t="shared" si="39"/>
        <v>0</v>
      </c>
      <c r="HM36" s="15">
        <f t="shared" si="39"/>
        <v>0</v>
      </c>
      <c r="HN36" s="15">
        <f t="shared" si="39"/>
        <v>0</v>
      </c>
      <c r="HO36" s="15">
        <f t="shared" si="39"/>
        <v>0</v>
      </c>
      <c r="HP36" s="15">
        <f t="shared" si="39"/>
        <v>0</v>
      </c>
      <c r="HQ36" s="15">
        <f t="shared" si="39"/>
        <v>0</v>
      </c>
      <c r="HR36" s="15">
        <f t="shared" si="39"/>
        <v>0</v>
      </c>
      <c r="HS36" s="15">
        <f t="shared" si="39"/>
        <v>0</v>
      </c>
      <c r="HT36" s="15">
        <f t="shared" si="39"/>
        <v>0</v>
      </c>
      <c r="HU36" s="15">
        <f t="shared" si="40"/>
        <v>0</v>
      </c>
      <c r="HV36" s="15">
        <f t="shared" si="40"/>
        <v>0</v>
      </c>
      <c r="HW36" s="15">
        <f t="shared" si="40"/>
        <v>0</v>
      </c>
      <c r="HX36" s="15">
        <f t="shared" si="40"/>
        <v>0</v>
      </c>
      <c r="HY36" s="15">
        <f t="shared" si="40"/>
        <v>0</v>
      </c>
      <c r="HZ36" s="15">
        <f t="shared" si="40"/>
        <v>0</v>
      </c>
      <c r="IA36" s="15">
        <f t="shared" si="40"/>
        <v>0</v>
      </c>
      <c r="IB36" s="15">
        <f t="shared" si="40"/>
        <v>0</v>
      </c>
      <c r="IC36" s="15">
        <f t="shared" si="40"/>
        <v>0</v>
      </c>
      <c r="ID36" s="15">
        <f t="shared" si="40"/>
        <v>0</v>
      </c>
      <c r="IE36" s="15">
        <f t="shared" si="40"/>
        <v>0</v>
      </c>
      <c r="IF36" s="15">
        <f t="shared" si="40"/>
        <v>0</v>
      </c>
      <c r="IG36" s="15">
        <f t="shared" si="40"/>
        <v>0</v>
      </c>
      <c r="IH36" s="15">
        <f t="shared" si="40"/>
        <v>0</v>
      </c>
      <c r="II36" s="15">
        <f t="shared" si="40"/>
        <v>0</v>
      </c>
      <c r="IJ36" s="15">
        <f t="shared" si="40"/>
        <v>0</v>
      </c>
      <c r="IK36" s="15">
        <f t="shared" si="41"/>
        <v>0</v>
      </c>
      <c r="IL36" s="15">
        <f t="shared" si="41"/>
        <v>0</v>
      </c>
      <c r="IM36" s="15">
        <f t="shared" si="41"/>
        <v>0</v>
      </c>
      <c r="IN36" s="15">
        <f t="shared" si="41"/>
        <v>0</v>
      </c>
      <c r="IO36" s="15">
        <f t="shared" si="41"/>
        <v>0</v>
      </c>
      <c r="IP36" s="15">
        <f t="shared" si="41"/>
        <v>0</v>
      </c>
      <c r="IQ36" s="15">
        <f t="shared" si="41"/>
        <v>0</v>
      </c>
      <c r="IR36" s="15">
        <f t="shared" si="41"/>
        <v>0</v>
      </c>
      <c r="IS36" s="15">
        <f t="shared" si="41"/>
        <v>0</v>
      </c>
      <c r="IT36" s="15">
        <f t="shared" si="41"/>
        <v>0</v>
      </c>
      <c r="IU36" s="15">
        <f t="shared" si="41"/>
        <v>0</v>
      </c>
      <c r="IV36" s="15">
        <f t="shared" si="41"/>
        <v>0</v>
      </c>
    </row>
    <row r="37" spans="1:256" s="15" customFormat="1" ht="12">
      <c r="A37" s="16" t="s">
        <v>25</v>
      </c>
      <c r="B37" s="16"/>
      <c r="C37" s="15">
        <f>+$B$9/12</f>
        <v>100</v>
      </c>
      <c r="D37" s="15">
        <f t="shared" si="42"/>
        <v>100.16666666666667</v>
      </c>
      <c r="E37" s="15">
        <f>+(1+$B$14/12)*D37</f>
        <v>100.33361111111113</v>
      </c>
      <c r="F37" s="15">
        <f t="shared" si="42"/>
        <v>100.50083379629632</v>
      </c>
      <c r="G37" s="15">
        <f t="shared" si="42"/>
        <v>100.66833518595682</v>
      </c>
      <c r="H37" s="15">
        <f t="shared" si="42"/>
        <v>100.83611574460008</v>
      </c>
      <c r="I37" s="15">
        <f t="shared" si="42"/>
        <v>101.00417593750775</v>
      </c>
      <c r="J37" s="15">
        <f t="shared" si="42"/>
        <v>101.17251623073693</v>
      </c>
      <c r="K37" s="15">
        <f t="shared" si="42"/>
        <v>101.3411370911215</v>
      </c>
      <c r="L37" s="15">
        <f t="shared" si="42"/>
        <v>101.51003898627337</v>
      </c>
      <c r="M37" s="15">
        <f t="shared" si="42"/>
        <v>101.67922238458384</v>
      </c>
      <c r="N37" s="15">
        <f t="shared" si="42"/>
        <v>101.84868775522482</v>
      </c>
      <c r="O37" s="15">
        <f t="shared" si="42"/>
        <v>102.0184355681502</v>
      </c>
      <c r="P37" s="15">
        <f t="shared" si="42"/>
        <v>102.18846629409711</v>
      </c>
      <c r="Q37" s="15">
        <f t="shared" si="42"/>
        <v>102.35878040458728</v>
      </c>
      <c r="R37" s="15">
        <f t="shared" si="42"/>
        <v>102.52937837192826</v>
      </c>
      <c r="S37" s="15">
        <f t="shared" si="42"/>
        <v>102.70026066921481</v>
      </c>
      <c r="T37" s="15">
        <f>+(1+$B$14/12)*S37</f>
        <v>102.87142777033017</v>
      </c>
      <c r="U37" s="15">
        <f t="shared" si="27"/>
        <v>103.0428801499474</v>
      </c>
      <c r="V37" s="15">
        <f t="shared" si="27"/>
        <v>103.21461828353064</v>
      </c>
      <c r="W37" s="15">
        <f t="shared" si="27"/>
        <v>103.38664264733653</v>
      </c>
      <c r="X37" s="15">
        <f t="shared" si="27"/>
        <v>103.55895371841542</v>
      </c>
      <c r="Y37" s="15">
        <f t="shared" si="27"/>
        <v>103.73155197461278</v>
      </c>
      <c r="Z37" s="15">
        <f t="shared" si="27"/>
        <v>103.90443789457048</v>
      </c>
      <c r="AA37" s="15">
        <f t="shared" si="27"/>
        <v>104.0776119577281</v>
      </c>
      <c r="AB37" s="15">
        <f t="shared" si="27"/>
        <v>104.25107464432432</v>
      </c>
      <c r="AC37" s="15">
        <f t="shared" si="27"/>
        <v>104.4248264353982</v>
      </c>
      <c r="AD37" s="15">
        <f t="shared" si="27"/>
        <v>104.59886781279053</v>
      </c>
      <c r="AE37" s="15">
        <f t="shared" si="27"/>
        <v>104.77319925914519</v>
      </c>
      <c r="AF37" s="15">
        <f t="shared" si="27"/>
        <v>104.94782125791043</v>
      </c>
      <c r="AG37" s="15">
        <f t="shared" si="27"/>
        <v>105.12273429334029</v>
      </c>
      <c r="AH37" s="15">
        <f t="shared" si="27"/>
        <v>105.29793885049585</v>
      </c>
      <c r="AI37" s="15">
        <f t="shared" si="27"/>
        <v>105.47343541524668</v>
      </c>
      <c r="AJ37" s="15">
        <f t="shared" si="27"/>
        <v>105.6492244742721</v>
      </c>
      <c r="AK37" s="15">
        <f t="shared" si="28"/>
        <v>105.82530651506256</v>
      </c>
      <c r="AL37" s="15">
        <f t="shared" si="28"/>
        <v>106.001682025921</v>
      </c>
      <c r="AM37" s="15">
        <f t="shared" si="28"/>
        <v>106.17835149596421</v>
      </c>
      <c r="AN37" s="15">
        <f t="shared" si="28"/>
        <v>106.35531541512415</v>
      </c>
      <c r="AO37" s="15">
        <f t="shared" si="28"/>
        <v>106.53257427414937</v>
      </c>
      <c r="AP37" s="15">
        <f t="shared" si="28"/>
        <v>106.7101285646063</v>
      </c>
      <c r="AQ37" s="15">
        <f t="shared" si="28"/>
        <v>106.88797877888064</v>
      </c>
      <c r="AR37" s="15">
        <f t="shared" si="28"/>
        <v>107.06612541017877</v>
      </c>
      <c r="AS37" s="15">
        <f t="shared" si="28"/>
        <v>107.24456895252908</v>
      </c>
      <c r="AT37" s="15">
        <f t="shared" si="28"/>
        <v>107.4233099007833</v>
      </c>
      <c r="AU37" s="15">
        <f t="shared" si="28"/>
        <v>107.60234875061794</v>
      </c>
      <c r="AV37" s="15">
        <f t="shared" si="28"/>
        <v>107.78168599853564</v>
      </c>
      <c r="AW37" s="15">
        <f t="shared" si="28"/>
        <v>107.96132214186653</v>
      </c>
      <c r="AX37" s="15">
        <f t="shared" si="28"/>
        <v>108.14125767876965</v>
      </c>
      <c r="AY37" s="15">
        <f t="shared" si="28"/>
        <v>108.32149310823426</v>
      </c>
      <c r="AZ37" s="15">
        <f t="shared" si="28"/>
        <v>108.50202893008132</v>
      </c>
      <c r="BA37" s="15">
        <f t="shared" si="29"/>
        <v>108.68286564496479</v>
      </c>
      <c r="BB37" s="15">
        <f t="shared" si="29"/>
        <v>108.86400375437307</v>
      </c>
      <c r="BC37" s="15">
        <f t="shared" si="29"/>
        <v>109.04544376063036</v>
      </c>
      <c r="BD37" s="15">
        <f t="shared" si="29"/>
        <v>109.22718616689808</v>
      </c>
      <c r="BE37" s="15">
        <f t="shared" si="29"/>
        <v>109.40923147717625</v>
      </c>
      <c r="BF37" s="15">
        <f t="shared" si="29"/>
        <v>109.59158019630488</v>
      </c>
      <c r="BG37" s="15">
        <f t="shared" si="29"/>
        <v>109.77423282996538</v>
      </c>
      <c r="BH37" s="15">
        <f t="shared" si="29"/>
        <v>109.957189884682</v>
      </c>
      <c r="BI37" s="15">
        <f t="shared" si="29"/>
        <v>110.14045186782313</v>
      </c>
      <c r="BJ37" s="15">
        <f t="shared" si="29"/>
        <v>110.32401928760284</v>
      </c>
      <c r="BK37" s="15">
        <f t="shared" si="29"/>
        <v>110.50789265308218</v>
      </c>
      <c r="BL37" s="15">
        <f t="shared" si="29"/>
        <v>110.69207247417066</v>
      </c>
      <c r="BM37" s="15">
        <f t="shared" si="29"/>
        <v>110.87655926162762</v>
      </c>
      <c r="BN37" s="15">
        <f t="shared" si="29"/>
        <v>111.06135352706367</v>
      </c>
      <c r="BO37" s="15">
        <f t="shared" si="29"/>
        <v>111.24645578294212</v>
      </c>
      <c r="BP37" s="15">
        <f t="shared" si="29"/>
        <v>111.43186654258037</v>
      </c>
      <c r="BQ37" s="15">
        <f t="shared" si="30"/>
        <v>111.61758632015133</v>
      </c>
      <c r="BR37" s="15">
        <f t="shared" si="30"/>
        <v>111.80361563068492</v>
      </c>
      <c r="BS37" s="15">
        <f t="shared" si="30"/>
        <v>111.98995499006939</v>
      </c>
      <c r="BT37" s="15">
        <f t="shared" si="30"/>
        <v>112.17660491505285</v>
      </c>
      <c r="BU37" s="15">
        <f t="shared" si="30"/>
        <v>112.36356592324461</v>
      </c>
      <c r="BV37" s="15">
        <f t="shared" si="30"/>
        <v>112.55083853311669</v>
      </c>
      <c r="BW37" s="15">
        <f t="shared" si="30"/>
        <v>112.73842326400522</v>
      </c>
      <c r="BX37" s="15">
        <f t="shared" si="30"/>
        <v>112.9263206361119</v>
      </c>
      <c r="BY37" s="15">
        <f t="shared" si="30"/>
        <v>113.11453117050542</v>
      </c>
      <c r="BZ37" s="15">
        <f t="shared" si="30"/>
        <v>113.30305538912293</v>
      </c>
      <c r="CA37" s="15">
        <f t="shared" si="30"/>
        <v>113.49189381477147</v>
      </c>
      <c r="CB37" s="15">
        <f t="shared" si="30"/>
        <v>113.68104697112943</v>
      </c>
      <c r="CC37" s="15">
        <f t="shared" si="30"/>
        <v>113.87051538274798</v>
      </c>
      <c r="CD37" s="15">
        <f t="shared" si="30"/>
        <v>114.06029957505257</v>
      </c>
      <c r="CE37" s="15">
        <f t="shared" si="30"/>
        <v>114.25040007434433</v>
      </c>
      <c r="CF37" s="15">
        <f t="shared" si="30"/>
        <v>114.44081740780157</v>
      </c>
      <c r="CG37" s="15">
        <f t="shared" si="31"/>
        <v>114.63155210348125</v>
      </c>
      <c r="CH37" s="15">
        <f t="shared" si="31"/>
        <v>114.82260469032039</v>
      </c>
      <c r="CI37" s="15">
        <f t="shared" si="31"/>
        <v>115.0139756981376</v>
      </c>
      <c r="CJ37" s="15">
        <f t="shared" si="31"/>
        <v>115.2056656576345</v>
      </c>
      <c r="CK37" s="15">
        <f t="shared" si="31"/>
        <v>115.39767510039722</v>
      </c>
      <c r="CL37" s="15">
        <f t="shared" si="31"/>
        <v>115.59000455889789</v>
      </c>
      <c r="CM37" s="15">
        <f t="shared" si="31"/>
        <v>115.78265456649605</v>
      </c>
      <c r="CN37" s="15">
        <f t="shared" si="31"/>
        <v>115.97562565744022</v>
      </c>
      <c r="CO37" s="15">
        <f t="shared" si="31"/>
        <v>116.16891836686929</v>
      </c>
      <c r="CP37" s="15">
        <f t="shared" si="31"/>
        <v>116.36253323081408</v>
      </c>
      <c r="CQ37" s="15">
        <f t="shared" si="31"/>
        <v>116.55647078619877</v>
      </c>
      <c r="CR37" s="15">
        <f t="shared" si="31"/>
        <v>116.75073157084245</v>
      </c>
      <c r="CS37" s="15">
        <f t="shared" si="31"/>
        <v>116.94531612346053</v>
      </c>
      <c r="CT37" s="15">
        <f t="shared" si="31"/>
        <v>117.1402249836663</v>
      </c>
      <c r="CU37" s="15">
        <f t="shared" si="31"/>
        <v>117.33545869197242</v>
      </c>
      <c r="CV37" s="15">
        <f t="shared" si="31"/>
        <v>117.53101778979237</v>
      </c>
      <c r="CW37" s="15">
        <f t="shared" si="32"/>
        <v>117.72690281944203</v>
      </c>
      <c r="CX37" s="15">
        <f t="shared" si="32"/>
        <v>117.92311432414111</v>
      </c>
      <c r="CY37" s="15">
        <f t="shared" si="32"/>
        <v>118.11965284801468</v>
      </c>
      <c r="CZ37" s="15">
        <f t="shared" si="32"/>
        <v>118.31651893609471</v>
      </c>
      <c r="DA37" s="15">
        <f t="shared" si="32"/>
        <v>118.51371313432153</v>
      </c>
      <c r="DB37" s="15">
        <f t="shared" si="32"/>
        <v>118.71123598954541</v>
      </c>
      <c r="DC37" s="15">
        <f t="shared" si="32"/>
        <v>118.909088049528</v>
      </c>
      <c r="DD37" s="15">
        <f t="shared" si="32"/>
        <v>119.10726986294388</v>
      </c>
      <c r="DE37" s="15">
        <f t="shared" si="32"/>
        <v>119.30578197938212</v>
      </c>
      <c r="DF37" s="15">
        <f t="shared" si="32"/>
        <v>119.50462494934776</v>
      </c>
      <c r="DG37" s="15">
        <f t="shared" si="32"/>
        <v>119.70379932426334</v>
      </c>
      <c r="DH37" s="15">
        <f t="shared" si="32"/>
        <v>119.90330565647045</v>
      </c>
      <c r="DI37" s="15">
        <f t="shared" si="32"/>
        <v>120.10314449923123</v>
      </c>
      <c r="DJ37" s="15">
        <f t="shared" si="32"/>
        <v>120.30331640672996</v>
      </c>
      <c r="DK37" s="15">
        <f t="shared" si="32"/>
        <v>120.50382193407452</v>
      </c>
      <c r="DL37" s="15">
        <f t="shared" si="32"/>
        <v>120.70466163729799</v>
      </c>
      <c r="DM37" s="15">
        <f t="shared" si="33"/>
        <v>120.90583607336016</v>
      </c>
      <c r="DN37" s="15">
        <f t="shared" si="33"/>
        <v>121.1073458001491</v>
      </c>
      <c r="DO37" s="15">
        <f t="shared" si="33"/>
        <v>121.30919137648269</v>
      </c>
      <c r="DP37" s="15">
        <f t="shared" si="33"/>
        <v>121.51137336211016</v>
      </c>
      <c r="DQ37" s="15">
        <f t="shared" si="33"/>
        <v>121.71389231771369</v>
      </c>
      <c r="DR37" s="15">
        <f t="shared" si="33"/>
        <v>121.91674880490989</v>
      </c>
      <c r="DS37" s="15">
        <f t="shared" si="33"/>
        <v>122.1199433862514</v>
      </c>
      <c r="DT37" s="15">
        <f t="shared" si="33"/>
        <v>122.3234766252285</v>
      </c>
      <c r="DU37" s="15">
        <f t="shared" si="33"/>
        <v>122.52734908627055</v>
      </c>
      <c r="DV37" s="15">
        <f t="shared" si="33"/>
        <v>122.73156133474767</v>
      </c>
      <c r="DW37" s="15">
        <f t="shared" si="33"/>
        <v>122.93611393697225</v>
      </c>
      <c r="DX37" s="15">
        <f t="shared" si="33"/>
        <v>123.14100746020054</v>
      </c>
      <c r="DY37" s="15">
        <f t="shared" si="33"/>
        <v>123.34624247263422</v>
      </c>
      <c r="DZ37" s="15">
        <f t="shared" si="33"/>
        <v>123.55181954342194</v>
      </c>
      <c r="EA37" s="15">
        <f t="shared" si="33"/>
        <v>123.75773924266099</v>
      </c>
      <c r="EB37" s="15">
        <f t="shared" si="33"/>
        <v>123.96400214139877</v>
      </c>
      <c r="EC37" s="15">
        <f t="shared" si="34"/>
        <v>124.17060881163444</v>
      </c>
      <c r="ED37" s="15">
        <f t="shared" si="34"/>
        <v>124.37755982632049</v>
      </c>
      <c r="EE37" s="15">
        <f t="shared" si="34"/>
        <v>124.58485575936436</v>
      </c>
      <c r="EF37" s="15">
        <f t="shared" si="34"/>
        <v>124.79249718562997</v>
      </c>
      <c r="EG37" s="15">
        <f t="shared" si="34"/>
        <v>125.00048468093935</v>
      </c>
      <c r="EH37" s="15">
        <f t="shared" si="34"/>
        <v>125.20881882207425</v>
      </c>
      <c r="EI37" s="15">
        <f t="shared" si="34"/>
        <v>125.41750018677772</v>
      </c>
      <c r="EJ37" s="15">
        <f t="shared" si="34"/>
        <v>125.62652935375569</v>
      </c>
      <c r="EK37" s="15">
        <f t="shared" si="34"/>
        <v>125.83590690267862</v>
      </c>
      <c r="EL37" s="15">
        <f t="shared" si="34"/>
        <v>126.04563341418309</v>
      </c>
      <c r="EM37" s="15">
        <f t="shared" si="34"/>
        <v>126.2557094698734</v>
      </c>
      <c r="EN37" s="15">
        <f t="shared" si="34"/>
        <v>126.46613565232319</v>
      </c>
      <c r="EO37" s="15">
        <f t="shared" si="34"/>
        <v>126.67691254507706</v>
      </c>
      <c r="EP37" s="15">
        <f t="shared" si="34"/>
        <v>126.88804073265219</v>
      </c>
      <c r="EQ37" s="15">
        <f t="shared" si="34"/>
        <v>127.09952080053995</v>
      </c>
      <c r="ER37" s="15">
        <f t="shared" si="34"/>
        <v>127.31135333520751</v>
      </c>
      <c r="ES37" s="15">
        <f t="shared" si="35"/>
        <v>127.52353892409953</v>
      </c>
      <c r="ET37" s="15">
        <f t="shared" si="35"/>
        <v>127.7360781556397</v>
      </c>
      <c r="EU37" s="15">
        <f t="shared" si="35"/>
        <v>127.94897161923244</v>
      </c>
      <c r="EV37" s="15">
        <f t="shared" si="35"/>
        <v>128.1622199052645</v>
      </c>
      <c r="EW37" s="15">
        <f t="shared" si="35"/>
        <v>128.3758236051066</v>
      </c>
      <c r="EX37" s="15">
        <f t="shared" si="35"/>
        <v>128.58978331111513</v>
      </c>
      <c r="EY37" s="15">
        <f t="shared" si="35"/>
        <v>128.80409961663366</v>
      </c>
      <c r="EZ37" s="15">
        <f t="shared" si="35"/>
        <v>129.01877311599472</v>
      </c>
      <c r="FA37" s="15">
        <f t="shared" si="35"/>
        <v>129.23380440452138</v>
      </c>
      <c r="FB37" s="15">
        <f t="shared" si="35"/>
        <v>129.44919407852893</v>
      </c>
      <c r="FC37" s="15">
        <f t="shared" si="35"/>
        <v>129.6649427353265</v>
      </c>
      <c r="FD37" s="15">
        <f t="shared" si="35"/>
        <v>129.88105097321872</v>
      </c>
      <c r="FE37" s="15">
        <f t="shared" si="35"/>
        <v>130.09751939150743</v>
      </c>
      <c r="FF37" s="15">
        <f t="shared" si="35"/>
        <v>130.3143485904933</v>
      </c>
      <c r="FG37" s="15">
        <f t="shared" si="35"/>
        <v>130.53153917147745</v>
      </c>
      <c r="FH37" s="15">
        <f t="shared" si="35"/>
        <v>130.74909173676326</v>
      </c>
      <c r="FI37" s="15">
        <f t="shared" si="36"/>
        <v>130.96700688965788</v>
      </c>
      <c r="FJ37" s="15">
        <f t="shared" si="36"/>
        <v>131.18528523447398</v>
      </c>
      <c r="FK37" s="15">
        <f t="shared" si="36"/>
        <v>131.40392737653144</v>
      </c>
      <c r="FL37" s="15">
        <f t="shared" si="36"/>
        <v>131.622933922159</v>
      </c>
      <c r="FM37" s="15">
        <f t="shared" si="36"/>
        <v>131.84230547869595</v>
      </c>
      <c r="FN37" s="15">
        <f t="shared" si="36"/>
        <v>132.06204265449378</v>
      </c>
      <c r="FO37" s="15">
        <f t="shared" si="36"/>
        <v>132.28214605891793</v>
      </c>
      <c r="FP37" s="15">
        <f t="shared" si="36"/>
        <v>132.50261630234945</v>
      </c>
      <c r="FQ37" s="15">
        <f t="shared" si="36"/>
        <v>132.72345399618672</v>
      </c>
      <c r="FR37" s="15">
        <f t="shared" si="36"/>
        <v>132.94465975284703</v>
      </c>
      <c r="FS37" s="15">
        <f t="shared" si="36"/>
        <v>133.16623418576845</v>
      </c>
      <c r="FT37" s="15">
        <f t="shared" si="36"/>
        <v>133.3881779094114</v>
      </c>
      <c r="FU37" s="15">
        <f t="shared" si="36"/>
        <v>133.61049153926044</v>
      </c>
      <c r="FV37" s="15">
        <f t="shared" si="36"/>
        <v>133.8331756918259</v>
      </c>
      <c r="FW37" s="15">
        <f t="shared" si="36"/>
        <v>134.0562309846456</v>
      </c>
      <c r="FX37" s="15">
        <f t="shared" si="36"/>
        <v>134.27965803628666</v>
      </c>
      <c r="FY37" s="15">
        <f t="shared" si="37"/>
        <v>134.50345746634716</v>
      </c>
      <c r="FZ37" s="15">
        <f t="shared" si="37"/>
        <v>134.72762989545774</v>
      </c>
      <c r="GA37" s="15">
        <f t="shared" si="37"/>
        <v>134.9521759452835</v>
      </c>
      <c r="GB37" s="15">
        <f t="shared" si="37"/>
        <v>135.17709623852565</v>
      </c>
      <c r="GC37" s="15">
        <f t="shared" si="37"/>
        <v>135.40239139892319</v>
      </c>
      <c r="GD37" s="15">
        <f t="shared" si="37"/>
        <v>135.62806205125472</v>
      </c>
      <c r="GE37" s="15">
        <f t="shared" si="37"/>
        <v>135.85410882134013</v>
      </c>
      <c r="GF37" s="15">
        <f t="shared" si="37"/>
        <v>136.08053233604238</v>
      </c>
      <c r="GG37" s="15">
        <f t="shared" si="37"/>
        <v>136.30733322326913</v>
      </c>
      <c r="GH37" s="15">
        <f t="shared" si="37"/>
        <v>136.53451211197458</v>
      </c>
      <c r="GI37" s="15">
        <f t="shared" si="37"/>
        <v>136.7620696321612</v>
      </c>
      <c r="GJ37" s="15">
        <f t="shared" si="37"/>
        <v>136.99000641488146</v>
      </c>
      <c r="GK37" s="15">
        <f t="shared" si="37"/>
        <v>137.21832309223961</v>
      </c>
      <c r="GL37" s="15">
        <f t="shared" si="37"/>
        <v>137.44702029739335</v>
      </c>
      <c r="GM37" s="15">
        <f t="shared" si="37"/>
        <v>137.67609866455567</v>
      </c>
      <c r="GN37" s="15">
        <f t="shared" si="37"/>
        <v>137.9055588289966</v>
      </c>
      <c r="GO37" s="15">
        <f t="shared" si="38"/>
        <v>138.1354014270449</v>
      </c>
      <c r="GP37" s="15">
        <f t="shared" si="38"/>
        <v>138.36562709608998</v>
      </c>
      <c r="GQ37" s="15">
        <f t="shared" si="38"/>
        <v>138.59623647458346</v>
      </c>
      <c r="GR37" s="15">
        <f t="shared" si="38"/>
        <v>138.8272302020411</v>
      </c>
      <c r="GS37" s="15">
        <f t="shared" si="38"/>
        <v>139.0586089190445</v>
      </c>
      <c r="GT37" s="15">
        <f t="shared" si="38"/>
        <v>139.29037326724293</v>
      </c>
      <c r="GU37" s="15">
        <f t="shared" si="38"/>
        <v>139.522523889355</v>
      </c>
      <c r="GV37" s="15">
        <f t="shared" si="38"/>
        <v>139.7550614291706</v>
      </c>
      <c r="GW37" s="15">
        <f t="shared" si="38"/>
        <v>139.98798653155256</v>
      </c>
      <c r="GX37" s="15">
        <f t="shared" si="38"/>
        <v>140.2212998424385</v>
      </c>
      <c r="GY37" s="15">
        <f t="shared" si="38"/>
        <v>140.45500200884257</v>
      </c>
      <c r="GZ37" s="15">
        <f t="shared" si="38"/>
        <v>140.68909367885732</v>
      </c>
      <c r="HA37" s="15">
        <f t="shared" si="38"/>
        <v>140.92357550165542</v>
      </c>
      <c r="HB37" s="15">
        <f t="shared" si="38"/>
        <v>141.1584481274915</v>
      </c>
      <c r="HC37" s="15">
        <f t="shared" si="38"/>
        <v>141.393712207704</v>
      </c>
      <c r="HD37" s="15">
        <f t="shared" si="38"/>
        <v>141.62936839471683</v>
      </c>
      <c r="HE37" s="15">
        <f t="shared" si="39"/>
        <v>141.86541734204135</v>
      </c>
      <c r="HF37" s="15">
        <f t="shared" si="39"/>
        <v>142.1018597042781</v>
      </c>
      <c r="HG37" s="15">
        <f t="shared" si="39"/>
        <v>142.33869613711857</v>
      </c>
      <c r="HH37" s="15">
        <f t="shared" si="39"/>
        <v>142.5759272973471</v>
      </c>
      <c r="HI37" s="15">
        <f t="shared" si="39"/>
        <v>142.81355384284268</v>
      </c>
      <c r="HJ37" s="15">
        <f t="shared" si="39"/>
        <v>143.05157643258076</v>
      </c>
      <c r="HK37" s="15">
        <f t="shared" si="39"/>
        <v>143.28999572663506</v>
      </c>
      <c r="HL37" s="15">
        <f t="shared" si="39"/>
        <v>143.52881238617945</v>
      </c>
      <c r="HM37" s="15">
        <f t="shared" si="39"/>
        <v>143.76802707348975</v>
      </c>
      <c r="HN37" s="15">
        <f t="shared" si="39"/>
        <v>144.00764045194558</v>
      </c>
      <c r="HO37" s="15">
        <f t="shared" si="39"/>
        <v>144.24765318603215</v>
      </c>
      <c r="HP37" s="15">
        <f t="shared" si="39"/>
        <v>144.4880659413422</v>
      </c>
      <c r="HQ37" s="15">
        <f t="shared" si="39"/>
        <v>144.72887938457777</v>
      </c>
      <c r="HR37" s="15">
        <f t="shared" si="39"/>
        <v>144.97009418355208</v>
      </c>
      <c r="HS37" s="15">
        <f t="shared" si="39"/>
        <v>145.21171100719133</v>
      </c>
      <c r="HT37" s="15">
        <f t="shared" si="39"/>
        <v>145.45373052553666</v>
      </c>
      <c r="HU37" s="15">
        <f t="shared" si="40"/>
        <v>145.6961534097459</v>
      </c>
      <c r="HV37" s="15">
        <f t="shared" si="40"/>
        <v>145.9389803320955</v>
      </c>
      <c r="HW37" s="15">
        <f t="shared" si="40"/>
        <v>146.18221196598233</v>
      </c>
      <c r="HX37" s="15">
        <f t="shared" si="40"/>
        <v>146.42584898592565</v>
      </c>
      <c r="HY37" s="15">
        <f t="shared" si="40"/>
        <v>146.66989206756887</v>
      </c>
      <c r="HZ37" s="15">
        <f t="shared" si="40"/>
        <v>146.91434188768147</v>
      </c>
      <c r="IA37" s="15">
        <f t="shared" si="40"/>
        <v>147.15919912416095</v>
      </c>
      <c r="IB37" s="15">
        <f t="shared" si="40"/>
        <v>147.40446445603456</v>
      </c>
      <c r="IC37" s="15">
        <f t="shared" si="40"/>
        <v>147.6501385634613</v>
      </c>
      <c r="ID37" s="15">
        <f t="shared" si="40"/>
        <v>147.89622212773375</v>
      </c>
      <c r="IE37" s="15">
        <f t="shared" si="40"/>
        <v>148.14271583128</v>
      </c>
      <c r="IF37" s="15">
        <f t="shared" si="40"/>
        <v>148.38962035766545</v>
      </c>
      <c r="IG37" s="15">
        <f t="shared" si="40"/>
        <v>148.6369363915949</v>
      </c>
      <c r="IH37" s="15">
        <f t="shared" si="40"/>
        <v>148.88466461891423</v>
      </c>
      <c r="II37" s="15">
        <f t="shared" si="40"/>
        <v>149.13280572661242</v>
      </c>
      <c r="IJ37" s="15">
        <f t="shared" si="40"/>
        <v>149.38136040282345</v>
      </c>
      <c r="IK37" s="15">
        <f t="shared" si="41"/>
        <v>149.63032933682817</v>
      </c>
      <c r="IL37" s="15">
        <f t="shared" si="41"/>
        <v>149.8797132190562</v>
      </c>
      <c r="IM37" s="15">
        <f t="shared" si="41"/>
        <v>150.12951274108798</v>
      </c>
      <c r="IN37" s="15">
        <f t="shared" si="41"/>
        <v>150.37972859565647</v>
      </c>
      <c r="IO37" s="15">
        <f t="shared" si="41"/>
        <v>150.63036147664923</v>
      </c>
      <c r="IP37" s="15">
        <f t="shared" si="41"/>
        <v>150.8814120791103</v>
      </c>
      <c r="IQ37" s="15">
        <f t="shared" si="41"/>
        <v>151.13288109924216</v>
      </c>
      <c r="IR37" s="15">
        <f t="shared" si="41"/>
        <v>151.38476923440757</v>
      </c>
      <c r="IS37" s="15">
        <f t="shared" si="41"/>
        <v>151.6370771831316</v>
      </c>
      <c r="IT37" s="15">
        <f t="shared" si="41"/>
        <v>151.88980564510348</v>
      </c>
      <c r="IU37" s="15">
        <f t="shared" si="41"/>
        <v>152.14295532117865</v>
      </c>
      <c r="IV37" s="15">
        <f t="shared" si="41"/>
        <v>152.39652691338063</v>
      </c>
    </row>
    <row r="38" spans="1:256" s="15" customFormat="1" ht="12">
      <c r="A38" s="16" t="s">
        <v>26</v>
      </c>
      <c r="B38" s="16"/>
      <c r="C38" s="15">
        <f>+$B$8*B27/12</f>
        <v>471.5</v>
      </c>
      <c r="D38" s="15">
        <f aca="true" t="shared" si="43" ref="D38:BO38">+$B$8*C27/12</f>
        <v>471.75146666666666</v>
      </c>
      <c r="E38" s="15">
        <f t="shared" si="43"/>
        <v>472.0030674488889</v>
      </c>
      <c r="F38" s="15">
        <f t="shared" si="43"/>
        <v>472.2548024181949</v>
      </c>
      <c r="G38" s="15">
        <f t="shared" si="43"/>
        <v>472.5066716461513</v>
      </c>
      <c r="H38" s="15">
        <f t="shared" si="43"/>
        <v>472.75867520436253</v>
      </c>
      <c r="I38" s="15">
        <f t="shared" si="43"/>
        <v>473.0108131644715</v>
      </c>
      <c r="J38" s="15">
        <f t="shared" si="43"/>
        <v>473.2630855981592</v>
      </c>
      <c r="K38" s="15">
        <f t="shared" si="43"/>
        <v>473.51549257714487</v>
      </c>
      <c r="L38" s="15">
        <f t="shared" si="43"/>
        <v>473.7680341731859</v>
      </c>
      <c r="M38" s="15">
        <f t="shared" si="43"/>
        <v>474.0207104580783</v>
      </c>
      <c r="N38" s="15">
        <f t="shared" si="43"/>
        <v>474.2735215036559</v>
      </c>
      <c r="O38" s="15">
        <f t="shared" si="43"/>
        <v>474.5264673817912</v>
      </c>
      <c r="P38" s="15">
        <f t="shared" si="43"/>
        <v>474.7795481643947</v>
      </c>
      <c r="Q38" s="15">
        <f t="shared" si="43"/>
        <v>475.03276392341576</v>
      </c>
      <c r="R38" s="15">
        <f t="shared" si="43"/>
        <v>475.2861147308415</v>
      </c>
      <c r="S38" s="15">
        <f t="shared" si="43"/>
        <v>475.53960065869796</v>
      </c>
      <c r="T38" s="15">
        <f t="shared" si="43"/>
        <v>475.79322177904925</v>
      </c>
      <c r="U38" s="15">
        <f t="shared" si="43"/>
        <v>476.04697816399806</v>
      </c>
      <c r="V38" s="15">
        <f t="shared" si="43"/>
        <v>476.3008698856855</v>
      </c>
      <c r="W38" s="15">
        <f t="shared" si="43"/>
        <v>476.5548970162911</v>
      </c>
      <c r="X38" s="15">
        <f t="shared" si="43"/>
        <v>476.8090596280331</v>
      </c>
      <c r="Y38" s="15">
        <f t="shared" si="43"/>
        <v>477.06335779316805</v>
      </c>
      <c r="Z38" s="15">
        <f t="shared" si="43"/>
        <v>477.31779158399104</v>
      </c>
      <c r="AA38" s="15">
        <f t="shared" si="43"/>
        <v>477.57236107283575</v>
      </c>
      <c r="AB38" s="15">
        <f t="shared" si="43"/>
        <v>477.8270663320746</v>
      </c>
      <c r="AC38" s="15">
        <f t="shared" si="43"/>
        <v>478.08190743411836</v>
      </c>
      <c r="AD38" s="15">
        <f t="shared" si="43"/>
        <v>478.33688445141655</v>
      </c>
      <c r="AE38" s="15">
        <f t="shared" si="43"/>
        <v>478.59199745645725</v>
      </c>
      <c r="AF38" s="15">
        <f t="shared" si="43"/>
        <v>478.8472465217674</v>
      </c>
      <c r="AG38" s="15">
        <f t="shared" si="43"/>
        <v>479.10263171991227</v>
      </c>
      <c r="AH38" s="15">
        <f t="shared" si="43"/>
        <v>479.35815312349615</v>
      </c>
      <c r="AI38" s="15">
        <f t="shared" si="43"/>
        <v>479.6138108051621</v>
      </c>
      <c r="AJ38" s="15">
        <f t="shared" si="43"/>
        <v>479.8696048375914</v>
      </c>
      <c r="AK38" s="15">
        <f t="shared" si="43"/>
        <v>480.12553529350475</v>
      </c>
      <c r="AL38" s="15">
        <f t="shared" si="43"/>
        <v>480.38160224566127</v>
      </c>
      <c r="AM38" s="15">
        <f t="shared" si="43"/>
        <v>480.6378057668589</v>
      </c>
      <c r="AN38" s="15">
        <f t="shared" si="43"/>
        <v>480.8941459299345</v>
      </c>
      <c r="AO38" s="15">
        <f t="shared" si="43"/>
        <v>481.15062280776374</v>
      </c>
      <c r="AP38" s="15">
        <f t="shared" si="43"/>
        <v>481.4072364732612</v>
      </c>
      <c r="AQ38" s="15">
        <f t="shared" si="43"/>
        <v>481.66398699938026</v>
      </c>
      <c r="AR38" s="15">
        <f t="shared" si="43"/>
        <v>481.92087445911324</v>
      </c>
      <c r="AS38" s="15">
        <f t="shared" si="43"/>
        <v>482.17789892549143</v>
      </c>
      <c r="AT38" s="15">
        <f t="shared" si="43"/>
        <v>482.4350604715849</v>
      </c>
      <c r="AU38" s="15">
        <f t="shared" si="43"/>
        <v>482.69235917050315</v>
      </c>
      <c r="AV38" s="15">
        <f t="shared" si="43"/>
        <v>482.949795095394</v>
      </c>
      <c r="AW38" s="15">
        <f t="shared" si="43"/>
        <v>483.20736831944487</v>
      </c>
      <c r="AX38" s="15">
        <f t="shared" si="43"/>
        <v>483.46507891588186</v>
      </c>
      <c r="AY38" s="15">
        <f t="shared" si="43"/>
        <v>483.7229269579703</v>
      </c>
      <c r="AZ38" s="15">
        <f t="shared" si="43"/>
        <v>483.98091251901457</v>
      </c>
      <c r="BA38" s="15">
        <f t="shared" si="43"/>
        <v>484.23903567235806</v>
      </c>
      <c r="BB38" s="15">
        <f t="shared" si="43"/>
        <v>484.4972964913832</v>
      </c>
      <c r="BC38" s="15">
        <f t="shared" si="43"/>
        <v>484.755695049512</v>
      </c>
      <c r="BD38" s="15">
        <f t="shared" si="43"/>
        <v>485.014231420205</v>
      </c>
      <c r="BE38" s="15">
        <f t="shared" si="43"/>
        <v>485.2729056769624</v>
      </c>
      <c r="BF38" s="15">
        <f t="shared" si="43"/>
        <v>485.53171789332345</v>
      </c>
      <c r="BG38" s="15">
        <f t="shared" si="43"/>
        <v>485.7906681428665</v>
      </c>
      <c r="BH38" s="15">
        <f t="shared" si="43"/>
        <v>486.0497564992093</v>
      </c>
      <c r="BI38" s="15">
        <f t="shared" si="43"/>
        <v>486.30898303600884</v>
      </c>
      <c r="BJ38" s="15">
        <f t="shared" si="43"/>
        <v>486.56834782696137</v>
      </c>
      <c r="BK38" s="15">
        <f t="shared" si="43"/>
        <v>486.8278509458023</v>
      </c>
      <c r="BL38" s="15">
        <f t="shared" si="43"/>
        <v>487.0874924663067</v>
      </c>
      <c r="BM38" s="15">
        <f t="shared" si="43"/>
        <v>487.3472724622887</v>
      </c>
      <c r="BN38" s="15">
        <f t="shared" si="43"/>
        <v>487.6071910076019</v>
      </c>
      <c r="BO38" s="15">
        <f t="shared" si="43"/>
        <v>487.8672481761393</v>
      </c>
      <c r="BP38" s="15">
        <f aca="true" t="shared" si="44" ref="BP38:EA38">+$B$8*BO27/12</f>
        <v>488.12744404183314</v>
      </c>
      <c r="BQ38" s="15">
        <f t="shared" si="44"/>
        <v>488.3877786786555</v>
      </c>
      <c r="BR38" s="15">
        <f t="shared" si="44"/>
        <v>488.6482521606174</v>
      </c>
      <c r="BS38" s="15">
        <f t="shared" si="44"/>
        <v>488.9088645617697</v>
      </c>
      <c r="BT38" s="15">
        <f t="shared" si="44"/>
        <v>489.1696159562027</v>
      </c>
      <c r="BU38" s="15">
        <f t="shared" si="44"/>
        <v>489.430506418046</v>
      </c>
      <c r="BV38" s="15">
        <f t="shared" si="44"/>
        <v>489.6915360214689</v>
      </c>
      <c r="BW38" s="15">
        <f t="shared" si="44"/>
        <v>489.95270484068027</v>
      </c>
      <c r="BX38" s="15">
        <f t="shared" si="44"/>
        <v>490.21401294992864</v>
      </c>
      <c r="BY38" s="15">
        <f t="shared" si="44"/>
        <v>490.47546042350183</v>
      </c>
      <c r="BZ38" s="15">
        <f t="shared" si="44"/>
        <v>490.7370473357277</v>
      </c>
      <c r="CA38" s="15">
        <f t="shared" si="44"/>
        <v>490.9987737609734</v>
      </c>
      <c r="CB38" s="15">
        <f t="shared" si="44"/>
        <v>491.2606397736459</v>
      </c>
      <c r="CC38" s="15">
        <f t="shared" si="44"/>
        <v>491.5226454481918</v>
      </c>
      <c r="CD38" s="15">
        <f t="shared" si="44"/>
        <v>491.7847908590975</v>
      </c>
      <c r="CE38" s="15">
        <f t="shared" si="44"/>
        <v>492.047076080889</v>
      </c>
      <c r="CF38" s="15">
        <f t="shared" si="44"/>
        <v>492.3095011881321</v>
      </c>
      <c r="CG38" s="15">
        <f t="shared" si="44"/>
        <v>492.57206625543245</v>
      </c>
      <c r="CH38" s="15">
        <f t="shared" si="44"/>
        <v>492.83477135743533</v>
      </c>
      <c r="CI38" s="15">
        <f t="shared" si="44"/>
        <v>493.0976165688259</v>
      </c>
      <c r="CJ38" s="15">
        <f t="shared" si="44"/>
        <v>493.3606019643292</v>
      </c>
      <c r="CK38" s="15">
        <f t="shared" si="44"/>
        <v>493.6237276187101</v>
      </c>
      <c r="CL38" s="15">
        <f t="shared" si="44"/>
        <v>493.8869936067735</v>
      </c>
      <c r="CM38" s="15">
        <f t="shared" si="44"/>
        <v>494.1504000033637</v>
      </c>
      <c r="CN38" s="15">
        <f t="shared" si="44"/>
        <v>494.4139468833655</v>
      </c>
      <c r="CO38" s="15">
        <f t="shared" si="44"/>
        <v>494.67763432170324</v>
      </c>
      <c r="CP38" s="15">
        <f t="shared" si="44"/>
        <v>494.94146239334145</v>
      </c>
      <c r="CQ38" s="15">
        <f t="shared" si="44"/>
        <v>495.2054311732845</v>
      </c>
      <c r="CR38" s="15">
        <f t="shared" si="44"/>
        <v>495.4695407365769</v>
      </c>
      <c r="CS38" s="15">
        <f t="shared" si="44"/>
        <v>495.73379115830306</v>
      </c>
      <c r="CT38" s="15">
        <f t="shared" si="44"/>
        <v>495.99818251358744</v>
      </c>
      <c r="CU38" s="15">
        <f t="shared" si="44"/>
        <v>496.26271487759465</v>
      </c>
      <c r="CV38" s="15">
        <f t="shared" si="44"/>
        <v>496.52738832552933</v>
      </c>
      <c r="CW38" s="15">
        <f t="shared" si="44"/>
        <v>496.79220293263626</v>
      </c>
      <c r="CX38" s="15">
        <f t="shared" si="44"/>
        <v>497.05715877420033</v>
      </c>
      <c r="CY38" s="15">
        <f t="shared" si="44"/>
        <v>497.3222559255466</v>
      </c>
      <c r="CZ38" s="15">
        <f t="shared" si="44"/>
        <v>497.5874944620402</v>
      </c>
      <c r="DA38" s="15">
        <f t="shared" si="44"/>
        <v>497.85287445908654</v>
      </c>
      <c r="DB38" s="15">
        <f t="shared" si="44"/>
        <v>498.11839599213135</v>
      </c>
      <c r="DC38" s="15">
        <f t="shared" si="44"/>
        <v>498.3840591366604</v>
      </c>
      <c r="DD38" s="15">
        <f t="shared" si="44"/>
        <v>498.64986396819995</v>
      </c>
      <c r="DE38" s="15">
        <f t="shared" si="44"/>
        <v>498.91581056231627</v>
      </c>
      <c r="DF38" s="15">
        <f t="shared" si="44"/>
        <v>499.1818989946161</v>
      </c>
      <c r="DG38" s="15">
        <f t="shared" si="44"/>
        <v>499.44812934074656</v>
      </c>
      <c r="DH38" s="15">
        <f t="shared" si="44"/>
        <v>499.71450167639495</v>
      </c>
      <c r="DI38" s="15">
        <f t="shared" si="44"/>
        <v>499.981016077289</v>
      </c>
      <c r="DJ38" s="15">
        <f t="shared" si="44"/>
        <v>500.24767261919686</v>
      </c>
      <c r="DK38" s="15">
        <f t="shared" si="44"/>
        <v>500.51447137792707</v>
      </c>
      <c r="DL38" s="15">
        <f t="shared" si="44"/>
        <v>500.78141242932855</v>
      </c>
      <c r="DM38" s="15">
        <f t="shared" si="44"/>
        <v>501.0484958492909</v>
      </c>
      <c r="DN38" s="15">
        <f t="shared" si="44"/>
        <v>501.3157217137438</v>
      </c>
      <c r="DO38" s="15">
        <f t="shared" si="44"/>
        <v>501.58309009865775</v>
      </c>
      <c r="DP38" s="15">
        <f t="shared" si="44"/>
        <v>501.85060108004365</v>
      </c>
      <c r="DQ38" s="15">
        <f t="shared" si="44"/>
        <v>502.11825473395305</v>
      </c>
      <c r="DR38" s="15">
        <f t="shared" si="44"/>
        <v>502.38605113647776</v>
      </c>
      <c r="DS38" s="15">
        <f t="shared" si="44"/>
        <v>502.65399036375055</v>
      </c>
      <c r="DT38" s="15">
        <f t="shared" si="44"/>
        <v>502.92207249194445</v>
      </c>
      <c r="DU38" s="15">
        <f t="shared" si="44"/>
        <v>503.1902975972735</v>
      </c>
      <c r="DV38" s="15">
        <f t="shared" si="44"/>
        <v>503.45866575599206</v>
      </c>
      <c r="DW38" s="15">
        <f t="shared" si="44"/>
        <v>503.7271770443952</v>
      </c>
      <c r="DX38" s="15">
        <f t="shared" si="44"/>
        <v>503.9958315388189</v>
      </c>
      <c r="DY38" s="15">
        <f t="shared" si="44"/>
        <v>504.2646293156395</v>
      </c>
      <c r="DZ38" s="15">
        <f t="shared" si="44"/>
        <v>504.5335704512745</v>
      </c>
      <c r="EA38" s="15">
        <f t="shared" si="44"/>
        <v>504.8026550221818</v>
      </c>
      <c r="EB38" s="15">
        <f aca="true" t="shared" si="45" ref="EB38:GM38">+$B$8*EA27/12</f>
        <v>505.07188310486026</v>
      </c>
      <c r="EC38" s="15">
        <f t="shared" si="45"/>
        <v>505.34125477584956</v>
      </c>
      <c r="ED38" s="15">
        <f t="shared" si="45"/>
        <v>505.61077011173</v>
      </c>
      <c r="EE38" s="15">
        <f t="shared" si="45"/>
        <v>505.8804291891229</v>
      </c>
      <c r="EF38" s="15">
        <f t="shared" si="45"/>
        <v>506.15023208469034</v>
      </c>
      <c r="EG38" s="15">
        <f t="shared" si="45"/>
        <v>506.42017887513543</v>
      </c>
      <c r="EH38" s="15">
        <f t="shared" si="45"/>
        <v>506.69026963720216</v>
      </c>
      <c r="EI38" s="15">
        <f t="shared" si="45"/>
        <v>506.9605044476753</v>
      </c>
      <c r="EJ38" s="15">
        <f t="shared" si="45"/>
        <v>507.2308833833807</v>
      </c>
      <c r="EK38" s="15">
        <f t="shared" si="45"/>
        <v>507.5014065211851</v>
      </c>
      <c r="EL38" s="15">
        <f t="shared" si="45"/>
        <v>507.77207393799637</v>
      </c>
      <c r="EM38" s="15">
        <f t="shared" si="45"/>
        <v>508.0428857107632</v>
      </c>
      <c r="EN38" s="15">
        <f t="shared" si="45"/>
        <v>508.3138419164756</v>
      </c>
      <c r="EO38" s="15">
        <f t="shared" si="45"/>
        <v>508.5849426321644</v>
      </c>
      <c r="EP38" s="15">
        <f t="shared" si="45"/>
        <v>508.8561879349015</v>
      </c>
      <c r="EQ38" s="15">
        <f t="shared" si="45"/>
        <v>509.1275779018001</v>
      </c>
      <c r="ER38" s="15">
        <f t="shared" si="45"/>
        <v>509.39911261001436</v>
      </c>
      <c r="ES38" s="15">
        <f t="shared" si="45"/>
        <v>509.6707921367397</v>
      </c>
      <c r="ET38" s="15">
        <f t="shared" si="45"/>
        <v>509.9426165592126</v>
      </c>
      <c r="EU38" s="15">
        <f t="shared" si="45"/>
        <v>510.2145859547108</v>
      </c>
      <c r="EV38" s="15">
        <f t="shared" si="45"/>
        <v>510.4867004005532</v>
      </c>
      <c r="EW38" s="15">
        <f t="shared" si="45"/>
        <v>510.7589599741002</v>
      </c>
      <c r="EX38" s="15">
        <f t="shared" si="45"/>
        <v>511.03136475275295</v>
      </c>
      <c r="EY38" s="15">
        <f t="shared" si="45"/>
        <v>511.3039148139544</v>
      </c>
      <c r="EZ38" s="15">
        <f t="shared" si="45"/>
        <v>511.5766102351885</v>
      </c>
      <c r="FA38" s="15">
        <f t="shared" si="45"/>
        <v>511.8494510939806</v>
      </c>
      <c r="FB38" s="15">
        <f t="shared" si="45"/>
        <v>512.1224374678974</v>
      </c>
      <c r="FC38" s="15">
        <f t="shared" si="45"/>
        <v>512.3955694345469</v>
      </c>
      <c r="FD38" s="15">
        <f t="shared" si="45"/>
        <v>512.6688470715786</v>
      </c>
      <c r="FE38" s="15">
        <f t="shared" si="45"/>
        <v>512.9422704566833</v>
      </c>
      <c r="FF38" s="15">
        <f t="shared" si="45"/>
        <v>513.2158396675935</v>
      </c>
      <c r="FG38" s="15">
        <f t="shared" si="45"/>
        <v>513.4895547820829</v>
      </c>
      <c r="FH38" s="15">
        <f t="shared" si="45"/>
        <v>513.7634158779666</v>
      </c>
      <c r="FI38" s="15">
        <f t="shared" si="45"/>
        <v>514.0374230331016</v>
      </c>
      <c r="FJ38" s="15">
        <f t="shared" si="45"/>
        <v>514.3115763253858</v>
      </c>
      <c r="FK38" s="15">
        <f t="shared" si="45"/>
        <v>514.5858758327594</v>
      </c>
      <c r="FL38" s="15">
        <f t="shared" si="45"/>
        <v>514.8603216332034</v>
      </c>
      <c r="FM38" s="15">
        <f t="shared" si="45"/>
        <v>515.1349138047411</v>
      </c>
      <c r="FN38" s="15">
        <f t="shared" si="45"/>
        <v>515.409652425437</v>
      </c>
      <c r="FO38" s="15">
        <f t="shared" si="45"/>
        <v>515.6845375733973</v>
      </c>
      <c r="FP38" s="15">
        <f t="shared" si="45"/>
        <v>515.9595693267697</v>
      </c>
      <c r="FQ38" s="15">
        <f t="shared" si="45"/>
        <v>516.2347477637439</v>
      </c>
      <c r="FR38" s="15">
        <f t="shared" si="45"/>
        <v>516.5100729625511</v>
      </c>
      <c r="FS38" s="15">
        <f t="shared" si="45"/>
        <v>516.7855450014646</v>
      </c>
      <c r="FT38" s="15">
        <f t="shared" si="45"/>
        <v>517.0611639587986</v>
      </c>
      <c r="FU38" s="15">
        <f t="shared" si="45"/>
        <v>517.3369299129099</v>
      </c>
      <c r="FV38" s="15">
        <f t="shared" si="45"/>
        <v>517.6128429421968</v>
      </c>
      <c r="FW38" s="15">
        <f t="shared" si="45"/>
        <v>517.8889031250993</v>
      </c>
      <c r="FX38" s="15">
        <f t="shared" si="45"/>
        <v>518.1651105400994</v>
      </c>
      <c r="FY38" s="15">
        <f t="shared" si="45"/>
        <v>518.4414652657207</v>
      </c>
      <c r="FZ38" s="15">
        <f t="shared" si="45"/>
        <v>518.717967380529</v>
      </c>
      <c r="GA38" s="15">
        <f t="shared" si="45"/>
        <v>518.9946169631319</v>
      </c>
      <c r="GB38" s="15">
        <f t="shared" si="45"/>
        <v>519.2714140921788</v>
      </c>
      <c r="GC38" s="15">
        <f t="shared" si="45"/>
        <v>519.5483588463613</v>
      </c>
      <c r="GD38" s="15">
        <f t="shared" si="45"/>
        <v>519.8254513044127</v>
      </c>
      <c r="GE38" s="15">
        <f t="shared" si="45"/>
        <v>520.1026915451084</v>
      </c>
      <c r="GF38" s="15">
        <f t="shared" si="45"/>
        <v>520.3800796472658</v>
      </c>
      <c r="GG38" s="15">
        <f t="shared" si="45"/>
        <v>520.6576156897444</v>
      </c>
      <c r="GH38" s="15">
        <f t="shared" si="45"/>
        <v>520.9352997514454</v>
      </c>
      <c r="GI38" s="15">
        <f t="shared" si="45"/>
        <v>521.2131319113129</v>
      </c>
      <c r="GJ38" s="15">
        <f t="shared" si="45"/>
        <v>521.4911122483322</v>
      </c>
      <c r="GK38" s="15">
        <f t="shared" si="45"/>
        <v>521.7692408415313</v>
      </c>
      <c r="GL38" s="15">
        <f t="shared" si="45"/>
        <v>522.0475177699801</v>
      </c>
      <c r="GM38" s="15">
        <f t="shared" si="45"/>
        <v>522.3259431127907</v>
      </c>
      <c r="GN38" s="15">
        <f aca="true" t="shared" si="46" ref="GN38:IS38">+$B$8*GM27/12</f>
        <v>522.6045169491175</v>
      </c>
      <c r="GO38" s="15">
        <f t="shared" si="46"/>
        <v>522.883239358157</v>
      </c>
      <c r="GP38" s="15">
        <f t="shared" si="46"/>
        <v>523.162110419148</v>
      </c>
      <c r="GQ38" s="15">
        <f t="shared" si="46"/>
        <v>523.4411302113715</v>
      </c>
      <c r="GR38" s="15">
        <f t="shared" si="46"/>
        <v>523.7202988141509</v>
      </c>
      <c r="GS38" s="15">
        <f t="shared" si="46"/>
        <v>523.9996163068517</v>
      </c>
      <c r="GT38" s="15">
        <f t="shared" si="46"/>
        <v>524.279082768882</v>
      </c>
      <c r="GU38" s="15">
        <f t="shared" si="46"/>
        <v>524.5586982796921</v>
      </c>
      <c r="GV38" s="15">
        <f t="shared" si="46"/>
        <v>524.8384629187746</v>
      </c>
      <c r="GW38" s="15">
        <f t="shared" si="46"/>
        <v>525.1183767656645</v>
      </c>
      <c r="GX38" s="15">
        <f t="shared" si="46"/>
        <v>525.3984398999395</v>
      </c>
      <c r="GY38" s="15">
        <f t="shared" si="46"/>
        <v>525.6786524012194</v>
      </c>
      <c r="GZ38" s="15">
        <f t="shared" si="46"/>
        <v>525.9590143491668</v>
      </c>
      <c r="HA38" s="15">
        <f t="shared" si="46"/>
        <v>526.2395258234864</v>
      </c>
      <c r="HB38" s="15">
        <f t="shared" si="46"/>
        <v>526.5201869039255</v>
      </c>
      <c r="HC38" s="15">
        <f t="shared" si="46"/>
        <v>526.8009976702742</v>
      </c>
      <c r="HD38" s="15">
        <f t="shared" si="46"/>
        <v>527.081958202365</v>
      </c>
      <c r="HE38" s="15">
        <f t="shared" si="46"/>
        <v>527.363068580073</v>
      </c>
      <c r="HF38" s="15">
        <f t="shared" si="46"/>
        <v>527.6443288833156</v>
      </c>
      <c r="HG38" s="15">
        <f t="shared" si="46"/>
        <v>527.9257391920534</v>
      </c>
      <c r="HH38" s="15">
        <f t="shared" si="46"/>
        <v>528.2072995862891</v>
      </c>
      <c r="HI38" s="15">
        <f t="shared" si="46"/>
        <v>528.4890101460684</v>
      </c>
      <c r="HJ38" s="15">
        <f t="shared" si="46"/>
        <v>528.7708709514797</v>
      </c>
      <c r="HK38" s="15">
        <f t="shared" si="46"/>
        <v>529.0528820826537</v>
      </c>
      <c r="HL38" s="15">
        <f t="shared" si="46"/>
        <v>529.3350436197644</v>
      </c>
      <c r="HM38" s="15">
        <f t="shared" si="46"/>
        <v>529.6173556430283</v>
      </c>
      <c r="HN38" s="15">
        <f t="shared" si="46"/>
        <v>529.8998182327045</v>
      </c>
      <c r="HO38" s="15">
        <f t="shared" si="46"/>
        <v>530.1824314690954</v>
      </c>
      <c r="HP38" s="15">
        <f t="shared" si="46"/>
        <v>530.4651954325456</v>
      </c>
      <c r="HQ38" s="15">
        <f t="shared" si="46"/>
        <v>530.7481102034428</v>
      </c>
      <c r="HR38" s="15">
        <f t="shared" si="46"/>
        <v>531.031175862218</v>
      </c>
      <c r="HS38" s="15">
        <f t="shared" si="46"/>
        <v>531.3143924893444</v>
      </c>
      <c r="HT38" s="15">
        <f t="shared" si="46"/>
        <v>531.5977601653387</v>
      </c>
      <c r="HU38" s="15">
        <f t="shared" si="46"/>
        <v>531.8812789707603</v>
      </c>
      <c r="HV38" s="15">
        <f t="shared" si="46"/>
        <v>532.1649489862112</v>
      </c>
      <c r="HW38" s="15">
        <f t="shared" si="46"/>
        <v>532.4487702923371</v>
      </c>
      <c r="HX38" s="15">
        <f t="shared" si="46"/>
        <v>532.7327429698264</v>
      </c>
      <c r="HY38" s="15">
        <f t="shared" si="46"/>
        <v>533.0168670994103</v>
      </c>
      <c r="HZ38" s="15">
        <f t="shared" si="46"/>
        <v>533.3011427618633</v>
      </c>
      <c r="IA38" s="15">
        <f t="shared" si="46"/>
        <v>533.585570038003</v>
      </c>
      <c r="IB38" s="15">
        <f t="shared" si="46"/>
        <v>533.8701490086899</v>
      </c>
      <c r="IC38" s="15">
        <f t="shared" si="46"/>
        <v>534.1548797548278</v>
      </c>
      <c r="ID38" s="15">
        <f t="shared" si="46"/>
        <v>534.4397623573636</v>
      </c>
      <c r="IE38" s="15">
        <f t="shared" si="46"/>
        <v>534.7247968972875</v>
      </c>
      <c r="IF38" s="15">
        <f t="shared" si="46"/>
        <v>535.0099834556328</v>
      </c>
      <c r="IG38" s="15">
        <f t="shared" si="46"/>
        <v>535.2953221134757</v>
      </c>
      <c r="IH38" s="15">
        <f t="shared" si="46"/>
        <v>535.5808129519361</v>
      </c>
      <c r="II38" s="15">
        <f t="shared" si="46"/>
        <v>535.8664560521771</v>
      </c>
      <c r="IJ38" s="15">
        <f t="shared" si="46"/>
        <v>536.1522514954049</v>
      </c>
      <c r="IK38" s="15">
        <f t="shared" si="46"/>
        <v>536.4381993628691</v>
      </c>
      <c r="IL38" s="15">
        <f t="shared" si="46"/>
        <v>536.7242997358626</v>
      </c>
      <c r="IM38" s="15">
        <f t="shared" si="46"/>
        <v>537.0105526957217</v>
      </c>
      <c r="IN38" s="15">
        <f t="shared" si="46"/>
        <v>537.2969583238261</v>
      </c>
      <c r="IO38" s="15">
        <f t="shared" si="46"/>
        <v>537.5835167015988</v>
      </c>
      <c r="IP38" s="15">
        <f t="shared" si="46"/>
        <v>537.8702279105063</v>
      </c>
      <c r="IQ38" s="15">
        <f t="shared" si="46"/>
        <v>538.1570920320585</v>
      </c>
      <c r="IR38" s="15">
        <f t="shared" si="46"/>
        <v>538.4441091478088</v>
      </c>
      <c r="IS38" s="15">
        <f t="shared" si="46"/>
        <v>538.7312793393543</v>
      </c>
      <c r="IT38" s="15">
        <f>+$B$8*IS27/12</f>
        <v>539.0186026883352</v>
      </c>
      <c r="IU38" s="15">
        <f>+$B$8*IT27/12</f>
        <v>539.3060792764358</v>
      </c>
      <c r="IV38" s="15">
        <f>+$B$8*IU27/12</f>
        <v>539.5937091853831</v>
      </c>
    </row>
    <row r="39" spans="1:256" s="15" customFormat="1" ht="12">
      <c r="A39" s="16" t="s">
        <v>27</v>
      </c>
      <c r="B39" s="16"/>
      <c r="C39" s="15">
        <f>+(C31+C38)*$B$13</f>
        <v>309.00925925925924</v>
      </c>
      <c r="D39" s="15">
        <f aca="true" t="shared" si="47" ref="D39:BO39">+(D31+D38)*$B$13</f>
        <v>308.53971851851855</v>
      </c>
      <c r="E39" s="15">
        <f t="shared" si="47"/>
        <v>308.0702113066667</v>
      </c>
      <c r="F39" s="15">
        <f t="shared" si="47"/>
        <v>307.60073764158574</v>
      </c>
      <c r="G39" s="15">
        <f t="shared" si="47"/>
        <v>307.13129754116744</v>
      </c>
      <c r="H39" s="15">
        <f t="shared" si="47"/>
        <v>306.6618910233129</v>
      </c>
      <c r="I39" s="15">
        <f t="shared" si="47"/>
        <v>306.19251810593266</v>
      </c>
      <c r="J39" s="15">
        <f t="shared" si="47"/>
        <v>305.7231788069472</v>
      </c>
      <c r="K39" s="15">
        <f t="shared" si="47"/>
        <v>305.2538731442862</v>
      </c>
      <c r="L39" s="15">
        <f t="shared" si="47"/>
        <v>304.78460113588903</v>
      </c>
      <c r="M39" s="15">
        <f t="shared" si="47"/>
        <v>304.31536279970476</v>
      </c>
      <c r="N39" s="15">
        <f t="shared" si="47"/>
        <v>303.84615815369176</v>
      </c>
      <c r="O39" s="15">
        <f t="shared" si="47"/>
        <v>303.37698721581813</v>
      </c>
      <c r="P39" s="15">
        <f t="shared" si="47"/>
        <v>302.9078500040617</v>
      </c>
      <c r="Q39" s="15">
        <f t="shared" si="47"/>
        <v>302.4387465364095</v>
      </c>
      <c r="R39" s="15">
        <f t="shared" si="47"/>
        <v>301.9696768308585</v>
      </c>
      <c r="S39" s="15">
        <f t="shared" si="47"/>
        <v>301.50064090541525</v>
      </c>
      <c r="T39" s="15">
        <f t="shared" si="47"/>
        <v>301.03163877809567</v>
      </c>
      <c r="U39" s="15">
        <f t="shared" si="47"/>
        <v>300.56267046692545</v>
      </c>
      <c r="V39" s="15">
        <f t="shared" si="47"/>
        <v>300.0937359899399</v>
      </c>
      <c r="W39" s="15">
        <f t="shared" si="47"/>
        <v>299.6248353651839</v>
      </c>
      <c r="X39" s="15">
        <f t="shared" si="47"/>
        <v>299.15596861071197</v>
      </c>
      <c r="Y39" s="15">
        <f t="shared" si="47"/>
        <v>298.6871357445883</v>
      </c>
      <c r="Z39" s="15">
        <f t="shared" si="47"/>
        <v>298.2183367848867</v>
      </c>
      <c r="AA39" s="15">
        <f t="shared" si="47"/>
        <v>297.7495717496904</v>
      </c>
      <c r="AB39" s="15">
        <f t="shared" si="47"/>
        <v>297.2808406570927</v>
      </c>
      <c r="AC39" s="15">
        <f t="shared" si="47"/>
        <v>296.81214352519623</v>
      </c>
      <c r="AD39" s="15">
        <f t="shared" si="47"/>
        <v>296.3434803721134</v>
      </c>
      <c r="AE39" s="15">
        <f t="shared" si="47"/>
        <v>295.87485121596615</v>
      </c>
      <c r="AF39" s="15">
        <f t="shared" si="47"/>
        <v>295.4062560748863</v>
      </c>
      <c r="AG39" s="15">
        <f t="shared" si="47"/>
        <v>294.9376949670151</v>
      </c>
      <c r="AH39" s="15">
        <f t="shared" si="47"/>
        <v>294.46916791050364</v>
      </c>
      <c r="AI39" s="15">
        <f t="shared" si="47"/>
        <v>294.00067492351275</v>
      </c>
      <c r="AJ39" s="15">
        <f t="shared" si="47"/>
        <v>293.53221602421263</v>
      </c>
      <c r="AK39" s="15">
        <f t="shared" si="47"/>
        <v>293.0637912307836</v>
      </c>
      <c r="AL39" s="15">
        <f t="shared" si="47"/>
        <v>292.5954005614153</v>
      </c>
      <c r="AM39" s="15">
        <f t="shared" si="47"/>
        <v>292.12704403430735</v>
      </c>
      <c r="AN39" s="15">
        <f t="shared" si="47"/>
        <v>291.65872166766883</v>
      </c>
      <c r="AO39" s="15">
        <f t="shared" si="47"/>
        <v>291.1904334797187</v>
      </c>
      <c r="AP39" s="15">
        <f t="shared" si="47"/>
        <v>290.7221794886857</v>
      </c>
      <c r="AQ39" s="15">
        <f t="shared" si="47"/>
        <v>290.253959712808</v>
      </c>
      <c r="AR39" s="15">
        <f t="shared" si="47"/>
        <v>289.78577417033387</v>
      </c>
      <c r="AS39" s="15">
        <f t="shared" si="47"/>
        <v>289.317622879521</v>
      </c>
      <c r="AT39" s="15">
        <f t="shared" si="47"/>
        <v>288.849505858637</v>
      </c>
      <c r="AU39" s="15">
        <f t="shared" si="47"/>
        <v>288.38142312595915</v>
      </c>
      <c r="AV39" s="15">
        <f t="shared" si="47"/>
        <v>287.9133746997744</v>
      </c>
      <c r="AW39" s="15">
        <f t="shared" si="47"/>
        <v>287.4453605983797</v>
      </c>
      <c r="AX39" s="15">
        <f t="shared" si="47"/>
        <v>286.9773808400816</v>
      </c>
      <c r="AY39" s="15">
        <f t="shared" si="47"/>
        <v>286.5094354431963</v>
      </c>
      <c r="AZ39" s="15">
        <f t="shared" si="47"/>
        <v>286.04152442604993</v>
      </c>
      <c r="BA39" s="15">
        <f t="shared" si="47"/>
        <v>285.5736478069784</v>
      </c>
      <c r="BB39" s="15">
        <f t="shared" si="47"/>
        <v>285.1058056043273</v>
      </c>
      <c r="BC39" s="15">
        <f t="shared" si="47"/>
        <v>284.6379978364521</v>
      </c>
      <c r="BD39" s="15">
        <f t="shared" si="47"/>
        <v>284.1702245217179</v>
      </c>
      <c r="BE39" s="15">
        <f t="shared" si="47"/>
        <v>283.7024856784999</v>
      </c>
      <c r="BF39" s="15">
        <f t="shared" si="47"/>
        <v>283.2347813251827</v>
      </c>
      <c r="BG39" s="15">
        <f t="shared" si="47"/>
        <v>282.7671114801611</v>
      </c>
      <c r="BH39" s="15">
        <f t="shared" si="47"/>
        <v>282.2994761618394</v>
      </c>
      <c r="BI39" s="15">
        <f t="shared" si="47"/>
        <v>281.83187538863183</v>
      </c>
      <c r="BJ39" s="15">
        <f t="shared" si="47"/>
        <v>281.36430917896257</v>
      </c>
      <c r="BK39" s="15">
        <f t="shared" si="47"/>
        <v>280.89677755126536</v>
      </c>
      <c r="BL39" s="15">
        <f t="shared" si="47"/>
        <v>280.42928052398406</v>
      </c>
      <c r="BM39" s="15">
        <f t="shared" si="47"/>
        <v>279.96181811557216</v>
      </c>
      <c r="BN39" s="15">
        <f t="shared" si="47"/>
        <v>279.49439034449307</v>
      </c>
      <c r="BO39" s="15">
        <f t="shared" si="47"/>
        <v>279.02699722922</v>
      </c>
      <c r="BP39" s="15">
        <f aca="true" t="shared" si="48" ref="BP39:EA39">+(BP31+BP38)*$B$13</f>
        <v>278.55963878823604</v>
      </c>
      <c r="BQ39" s="15">
        <f t="shared" si="48"/>
        <v>278.09231504003424</v>
      </c>
      <c r="BR39" s="15">
        <f t="shared" si="48"/>
        <v>277.62502600311734</v>
      </c>
      <c r="BS39" s="15">
        <f t="shared" si="48"/>
        <v>277.15777169599795</v>
      </c>
      <c r="BT39" s="15">
        <f t="shared" si="48"/>
        <v>276.69055213719884</v>
      </c>
      <c r="BU39" s="15">
        <f t="shared" si="48"/>
        <v>276.2233673452522</v>
      </c>
      <c r="BV39" s="15">
        <f t="shared" si="48"/>
        <v>275.7562173387006</v>
      </c>
      <c r="BW39" s="15">
        <f t="shared" si="48"/>
        <v>275.289102136096</v>
      </c>
      <c r="BX39" s="15">
        <f t="shared" si="48"/>
        <v>274.82202175600065</v>
      </c>
      <c r="BY39" s="15">
        <f t="shared" si="48"/>
        <v>274.3549762169866</v>
      </c>
      <c r="BZ39" s="15">
        <f t="shared" si="48"/>
        <v>273.88796553763564</v>
      </c>
      <c r="CA39" s="15">
        <f t="shared" si="48"/>
        <v>273.42098973653964</v>
      </c>
      <c r="CB39" s="15">
        <f t="shared" si="48"/>
        <v>272.9540488323004</v>
      </c>
      <c r="CC39" s="15">
        <f t="shared" si="48"/>
        <v>272.48714284352945</v>
      </c>
      <c r="CD39" s="15">
        <f t="shared" si="48"/>
        <v>272.02027178884845</v>
      </c>
      <c r="CE39" s="15">
        <f t="shared" si="48"/>
        <v>271.5534356868889</v>
      </c>
      <c r="CF39" s="15">
        <f t="shared" si="48"/>
        <v>271.0866345562923</v>
      </c>
      <c r="CG39" s="15">
        <f t="shared" si="48"/>
        <v>270.61986841570996</v>
      </c>
      <c r="CH39" s="15">
        <f t="shared" si="48"/>
        <v>270.1531372838033</v>
      </c>
      <c r="CI39" s="15">
        <f t="shared" si="48"/>
        <v>269.6864411792435</v>
      </c>
      <c r="CJ39" s="15">
        <f t="shared" si="48"/>
        <v>269.2197801207119</v>
      </c>
      <c r="CK39" s="15">
        <f t="shared" si="48"/>
        <v>268.75315412689974</v>
      </c>
      <c r="CL39" s="15">
        <f t="shared" si="48"/>
        <v>268.28656321650817</v>
      </c>
      <c r="CM39" s="15">
        <f t="shared" si="48"/>
        <v>267.82000740824833</v>
      </c>
      <c r="CN39" s="15">
        <f t="shared" si="48"/>
        <v>267.3534867208414</v>
      </c>
      <c r="CO39" s="15">
        <f t="shared" si="48"/>
        <v>266.8870011730184</v>
      </c>
      <c r="CP39" s="15">
        <f t="shared" si="48"/>
        <v>266.4205507835205</v>
      </c>
      <c r="CQ39" s="15">
        <f t="shared" si="48"/>
        <v>265.9541355710989</v>
      </c>
      <c r="CR39" s="15">
        <f t="shared" si="48"/>
        <v>265.4877555545146</v>
      </c>
      <c r="CS39" s="15">
        <f t="shared" si="48"/>
        <v>265.0214107525387</v>
      </c>
      <c r="CT39" s="15">
        <f t="shared" si="48"/>
        <v>264.5551011839524</v>
      </c>
      <c r="CU39" s="15">
        <f t="shared" si="48"/>
        <v>264.0888268675468</v>
      </c>
      <c r="CV39" s="15">
        <f t="shared" si="48"/>
        <v>263.6225878221231</v>
      </c>
      <c r="CW39" s="15">
        <f t="shared" si="48"/>
        <v>263.1563840664924</v>
      </c>
      <c r="CX39" s="15">
        <f t="shared" si="48"/>
        <v>262.690215619476</v>
      </c>
      <c r="CY39" s="15">
        <f t="shared" si="48"/>
        <v>262.22408249990514</v>
      </c>
      <c r="CZ39" s="15">
        <f t="shared" si="48"/>
        <v>261.75798472662115</v>
      </c>
      <c r="DA39" s="15">
        <f t="shared" si="48"/>
        <v>261.2919223184754</v>
      </c>
      <c r="DB39" s="15">
        <f t="shared" si="48"/>
        <v>260.82589529432914</v>
      </c>
      <c r="DC39" s="15">
        <f t="shared" si="48"/>
        <v>260.35990367305396</v>
      </c>
      <c r="DD39" s="15">
        <f t="shared" si="48"/>
        <v>259.8939474735315</v>
      </c>
      <c r="DE39" s="15">
        <f t="shared" si="48"/>
        <v>259.42802671465313</v>
      </c>
      <c r="DF39" s="15">
        <f t="shared" si="48"/>
        <v>258.9621414153207</v>
      </c>
      <c r="DG39" s="15">
        <f t="shared" si="48"/>
        <v>258.4962915944459</v>
      </c>
      <c r="DH39" s="15">
        <f t="shared" si="48"/>
        <v>258.0304772709506</v>
      </c>
      <c r="DI39" s="15">
        <f t="shared" si="48"/>
        <v>257.5646984637667</v>
      </c>
      <c r="DJ39" s="15">
        <f t="shared" si="48"/>
        <v>257.09895519183624</v>
      </c>
      <c r="DK39" s="15">
        <f t="shared" si="48"/>
        <v>256.6332474741114</v>
      </c>
      <c r="DL39" s="15">
        <f t="shared" si="48"/>
        <v>256.1675753295544</v>
      </c>
      <c r="DM39" s="15">
        <f t="shared" si="48"/>
        <v>255.7019387771375</v>
      </c>
      <c r="DN39" s="15">
        <f t="shared" si="48"/>
        <v>255.23633783584336</v>
      </c>
      <c r="DO39" s="15">
        <f t="shared" si="48"/>
        <v>254.77077252466444</v>
      </c>
      <c r="DP39" s="15">
        <f t="shared" si="48"/>
        <v>254.3052428626035</v>
      </c>
      <c r="DQ39" s="15">
        <f t="shared" si="48"/>
        <v>253.83974886867344</v>
      </c>
      <c r="DR39" s="15">
        <f t="shared" si="48"/>
        <v>253.37429056189723</v>
      </c>
      <c r="DS39" s="15">
        <f t="shared" si="48"/>
        <v>252.90886796130803</v>
      </c>
      <c r="DT39" s="15">
        <f t="shared" si="48"/>
        <v>252.4434810859491</v>
      </c>
      <c r="DU39" s="15">
        <f t="shared" si="48"/>
        <v>251.97812995487394</v>
      </c>
      <c r="DV39" s="15">
        <f t="shared" si="48"/>
        <v>251.51281458714618</v>
      </c>
      <c r="DW39" s="15">
        <f t="shared" si="48"/>
        <v>251.04753500183955</v>
      </c>
      <c r="DX39" s="15">
        <f t="shared" si="48"/>
        <v>250.58229121803805</v>
      </c>
      <c r="DY39" s="15">
        <f t="shared" si="48"/>
        <v>250.11708325483582</v>
      </c>
      <c r="DZ39" s="15">
        <f t="shared" si="48"/>
        <v>249.65191113133713</v>
      </c>
      <c r="EA39" s="15">
        <f t="shared" si="48"/>
        <v>249.18677486665655</v>
      </c>
      <c r="EB39" s="15">
        <f aca="true" t="shared" si="49" ref="EB39:GM39">+(EB31+EB38)*$B$13</f>
        <v>248.72167447991876</v>
      </c>
      <c r="EC39" s="15">
        <f t="shared" si="49"/>
        <v>248.25660999025868</v>
      </c>
      <c r="ED39" s="15">
        <f t="shared" si="49"/>
        <v>247.79158141682137</v>
      </c>
      <c r="EE39" s="15">
        <f t="shared" si="49"/>
        <v>247.32658877876221</v>
      </c>
      <c r="EF39" s="15">
        <f t="shared" si="49"/>
        <v>246.86163209524665</v>
      </c>
      <c r="EG39" s="15">
        <f t="shared" si="49"/>
        <v>246.39671138545054</v>
      </c>
      <c r="EH39" s="15">
        <f t="shared" si="49"/>
        <v>245.9318266685598</v>
      </c>
      <c r="EI39" s="15">
        <f t="shared" si="49"/>
        <v>245.46697796377066</v>
      </c>
      <c r="EJ39" s="15">
        <f t="shared" si="49"/>
        <v>245.0021652902896</v>
      </c>
      <c r="EK39" s="15">
        <f t="shared" si="49"/>
        <v>244.53738866733332</v>
      </c>
      <c r="EL39" s="15">
        <f t="shared" si="49"/>
        <v>244.0726481141287</v>
      </c>
      <c r="EM39" s="15">
        <f t="shared" si="49"/>
        <v>243.607943649913</v>
      </c>
      <c r="EN39" s="15">
        <f t="shared" si="49"/>
        <v>243.14327529393373</v>
      </c>
      <c r="EO39" s="15">
        <f t="shared" si="49"/>
        <v>242.6786430654485</v>
      </c>
      <c r="EP39" s="15">
        <f t="shared" si="49"/>
        <v>242.21404698372538</v>
      </c>
      <c r="EQ39" s="15">
        <f t="shared" si="49"/>
        <v>241.74948706804264</v>
      </c>
      <c r="ER39" s="15">
        <f t="shared" si="49"/>
        <v>241.28496333768877</v>
      </c>
      <c r="ES39" s="15">
        <f t="shared" si="49"/>
        <v>240.8204758119627</v>
      </c>
      <c r="ET39" s="15">
        <f t="shared" si="49"/>
        <v>240.35602451017354</v>
      </c>
      <c r="EU39" s="15">
        <f t="shared" si="49"/>
        <v>239.89160945164065</v>
      </c>
      <c r="EV39" s="15">
        <f t="shared" si="49"/>
        <v>239.42723065569385</v>
      </c>
      <c r="EW39" s="15">
        <f t="shared" si="49"/>
        <v>238.9628881416732</v>
      </c>
      <c r="EX39" s="15">
        <f t="shared" si="49"/>
        <v>238.49858192892896</v>
      </c>
      <c r="EY39" s="15">
        <f t="shared" si="49"/>
        <v>238.03431203682192</v>
      </c>
      <c r="EZ39" s="15">
        <f t="shared" si="49"/>
        <v>237.57007848472307</v>
      </c>
      <c r="FA39" s="15">
        <f t="shared" si="49"/>
        <v>237.10588129201363</v>
      </c>
      <c r="FB39" s="15">
        <f t="shared" si="49"/>
        <v>236.64172047808546</v>
      </c>
      <c r="FC39" s="15">
        <f t="shared" si="49"/>
        <v>236.17759606234046</v>
      </c>
      <c r="FD39" s="15">
        <f t="shared" si="49"/>
        <v>235.71350806419093</v>
      </c>
      <c r="FE39" s="15">
        <f t="shared" si="49"/>
        <v>235.24945650305972</v>
      </c>
      <c r="FF39" s="15">
        <f t="shared" si="49"/>
        <v>234.78544139837987</v>
      </c>
      <c r="FG39" s="15">
        <f t="shared" si="49"/>
        <v>234.3214627695948</v>
      </c>
      <c r="FH39" s="15">
        <f t="shared" si="49"/>
        <v>233.8575206361583</v>
      </c>
      <c r="FI39" s="15">
        <f t="shared" si="49"/>
        <v>233.39361501753467</v>
      </c>
      <c r="FJ39" s="15">
        <f t="shared" si="49"/>
        <v>232.9297459331983</v>
      </c>
      <c r="FK39" s="15">
        <f t="shared" si="49"/>
        <v>232.46591340263427</v>
      </c>
      <c r="FL39" s="15">
        <f t="shared" si="49"/>
        <v>232.0021174453379</v>
      </c>
      <c r="FM39" s="15">
        <f t="shared" si="49"/>
        <v>231.5383580808149</v>
      </c>
      <c r="FN39" s="15">
        <f t="shared" si="49"/>
        <v>231.07463532858148</v>
      </c>
      <c r="FO39" s="15">
        <f t="shared" si="49"/>
        <v>230.61094920816413</v>
      </c>
      <c r="FP39" s="15">
        <f t="shared" si="49"/>
        <v>230.14729973909982</v>
      </c>
      <c r="FQ39" s="15">
        <f t="shared" si="49"/>
        <v>229.68368694093598</v>
      </c>
      <c r="FR39" s="15">
        <f t="shared" si="49"/>
        <v>229.22011083323036</v>
      </c>
      <c r="FS39" s="15">
        <f t="shared" si="49"/>
        <v>228.75657143555134</v>
      </c>
      <c r="FT39" s="15">
        <f t="shared" si="49"/>
        <v>228.29306876747742</v>
      </c>
      <c r="FU39" s="15">
        <f t="shared" si="49"/>
        <v>227.82960284859786</v>
      </c>
      <c r="FV39" s="15">
        <f t="shared" si="49"/>
        <v>227.36617369851217</v>
      </c>
      <c r="FW39" s="15">
        <f t="shared" si="49"/>
        <v>226.9027813368304</v>
      </c>
      <c r="FX39" s="15">
        <f t="shared" si="49"/>
        <v>226.439425783173</v>
      </c>
      <c r="FY39" s="15">
        <f t="shared" si="49"/>
        <v>225.9761070571709</v>
      </c>
      <c r="FZ39" s="15">
        <f t="shared" si="49"/>
        <v>225.51282517846556</v>
      </c>
      <c r="GA39" s="15">
        <f t="shared" si="49"/>
        <v>225.0495801667089</v>
      </c>
      <c r="GB39" s="15">
        <f t="shared" si="49"/>
        <v>224.5863720415632</v>
      </c>
      <c r="GC39" s="15">
        <f t="shared" si="49"/>
        <v>224.12320082270145</v>
      </c>
      <c r="GD39" s="15">
        <f t="shared" si="49"/>
        <v>223.6600665298069</v>
      </c>
      <c r="GE39" s="15">
        <f t="shared" si="49"/>
        <v>223.1969691825734</v>
      </c>
      <c r="GF39" s="15">
        <f t="shared" si="49"/>
        <v>222.73390880070534</v>
      </c>
      <c r="GG39" s="15">
        <f t="shared" si="49"/>
        <v>222.2708854039176</v>
      </c>
      <c r="GH39" s="15">
        <f t="shared" si="49"/>
        <v>221.80789901193543</v>
      </c>
      <c r="GI39" s="15">
        <f t="shared" si="49"/>
        <v>221.34494964449487</v>
      </c>
      <c r="GJ39" s="15">
        <f t="shared" si="49"/>
        <v>220.8820373213423</v>
      </c>
      <c r="GK39" s="15">
        <f t="shared" si="49"/>
        <v>220.4191620622347</v>
      </c>
      <c r="GL39" s="15">
        <f t="shared" si="49"/>
        <v>219.95632388693946</v>
      </c>
      <c r="GM39" s="15">
        <f t="shared" si="49"/>
        <v>219.4935228152347</v>
      </c>
      <c r="GN39" s="15">
        <f aca="true" t="shared" si="50" ref="GN39:IV39">+(GN31+GN38)*$B$13</f>
        <v>219.03075886690903</v>
      </c>
      <c r="GO39" s="15">
        <f t="shared" si="50"/>
        <v>218.56803206176147</v>
      </c>
      <c r="GP39" s="15">
        <f t="shared" si="50"/>
        <v>218.1053424196018</v>
      </c>
      <c r="GQ39" s="15">
        <f t="shared" si="50"/>
        <v>217.64268996025027</v>
      </c>
      <c r="GR39" s="15">
        <f t="shared" si="50"/>
        <v>217.1800747035377</v>
      </c>
      <c r="GS39" s="15">
        <f t="shared" si="50"/>
        <v>216.71749666930555</v>
      </c>
      <c r="GT39" s="15">
        <f t="shared" si="50"/>
        <v>216.25495587740568</v>
      </c>
      <c r="GU39" s="15">
        <f t="shared" si="50"/>
        <v>215.7924523477008</v>
      </c>
      <c r="GV39" s="15">
        <f t="shared" si="50"/>
        <v>215.329986100064</v>
      </c>
      <c r="GW39" s="15">
        <f t="shared" si="50"/>
        <v>214.86755715437909</v>
      </c>
      <c r="GX39" s="15">
        <f t="shared" si="50"/>
        <v>214.40516553054044</v>
      </c>
      <c r="GY39" s="15">
        <f t="shared" si="50"/>
        <v>213.94281124845298</v>
      </c>
      <c r="GZ39" s="15">
        <f t="shared" si="50"/>
        <v>213.48049432803242</v>
      </c>
      <c r="HA39" s="15">
        <f t="shared" si="50"/>
        <v>213.01821478920493</v>
      </c>
      <c r="HB39" s="15">
        <f t="shared" si="50"/>
        <v>212.5559726519073</v>
      </c>
      <c r="HC39" s="15">
        <f t="shared" si="50"/>
        <v>212.0937679360871</v>
      </c>
      <c r="HD39" s="15">
        <f t="shared" si="50"/>
        <v>211.63160066170235</v>
      </c>
      <c r="HE39" s="15">
        <f t="shared" si="50"/>
        <v>211.16947084872194</v>
      </c>
      <c r="HF39" s="15">
        <f t="shared" si="50"/>
        <v>210.7073785171252</v>
      </c>
      <c r="HG39" s="15">
        <f t="shared" si="50"/>
        <v>210.24532368690222</v>
      </c>
      <c r="HH39" s="15">
        <f t="shared" si="50"/>
        <v>209.78330637805374</v>
      </c>
      <c r="HI39" s="15">
        <f t="shared" si="50"/>
        <v>209.32132661059117</v>
      </c>
      <c r="HJ39" s="15">
        <f t="shared" si="50"/>
        <v>208.85938440453657</v>
      </c>
      <c r="HK39" s="15">
        <f t="shared" si="50"/>
        <v>208.39747977992266</v>
      </c>
      <c r="HL39" s="15">
        <f t="shared" si="50"/>
        <v>207.93561275679298</v>
      </c>
      <c r="HM39" s="15">
        <f t="shared" si="50"/>
        <v>207.47378335520153</v>
      </c>
      <c r="HN39" s="15">
        <f t="shared" si="50"/>
        <v>207.01199159521317</v>
      </c>
      <c r="HO39" s="15">
        <f t="shared" si="50"/>
        <v>206.5502374969035</v>
      </c>
      <c r="HP39" s="15">
        <f t="shared" si="50"/>
        <v>206.08852108035862</v>
      </c>
      <c r="HQ39" s="15">
        <f t="shared" si="50"/>
        <v>205.62684236567551</v>
      </c>
      <c r="HR39" s="15">
        <f t="shared" si="50"/>
        <v>205.16520137296192</v>
      </c>
      <c r="HS39" s="15">
        <f t="shared" si="50"/>
        <v>204.7035981223361</v>
      </c>
      <c r="HT39" s="15">
        <f t="shared" si="50"/>
        <v>204.2420326339273</v>
      </c>
      <c r="HU39" s="15">
        <f t="shared" si="50"/>
        <v>203.78050492787526</v>
      </c>
      <c r="HV39" s="15">
        <f t="shared" si="50"/>
        <v>203.31901502433058</v>
      </c>
      <c r="HW39" s="15">
        <f t="shared" si="50"/>
        <v>202.85756294345464</v>
      </c>
      <c r="HX39" s="15">
        <f t="shared" si="50"/>
        <v>202.39614870541956</v>
      </c>
      <c r="HY39" s="15">
        <f t="shared" si="50"/>
        <v>201.93477233040812</v>
      </c>
      <c r="HZ39" s="15">
        <f t="shared" si="50"/>
        <v>201.47343383861397</v>
      </c>
      <c r="IA39" s="15">
        <f t="shared" si="50"/>
        <v>201.0121332502415</v>
      </c>
      <c r="IB39" s="15">
        <f t="shared" si="50"/>
        <v>200.55087058550578</v>
      </c>
      <c r="IC39" s="15">
        <f t="shared" si="50"/>
        <v>200.08964586463287</v>
      </c>
      <c r="ID39" s="15">
        <f t="shared" si="50"/>
        <v>199.62845910785944</v>
      </c>
      <c r="IE39" s="15">
        <f t="shared" si="50"/>
        <v>199.167310335433</v>
      </c>
      <c r="IF39" s="15">
        <f t="shared" si="50"/>
        <v>198.7061995676119</v>
      </c>
      <c r="IG39" s="15">
        <f t="shared" si="50"/>
        <v>198.24512682466522</v>
      </c>
      <c r="IH39" s="15">
        <f t="shared" si="50"/>
        <v>197.7840921268729</v>
      </c>
      <c r="II39" s="15">
        <f t="shared" si="50"/>
        <v>197.32309549452577</v>
      </c>
      <c r="IJ39" s="15">
        <f t="shared" si="50"/>
        <v>196.8621369479253</v>
      </c>
      <c r="IK39" s="15">
        <f t="shared" si="50"/>
        <v>196.40121650738394</v>
      </c>
      <c r="IL39" s="15">
        <f t="shared" si="50"/>
        <v>195.94033419322488</v>
      </c>
      <c r="IM39" s="15">
        <f t="shared" si="50"/>
        <v>195.47949002578227</v>
      </c>
      <c r="IN39" s="15">
        <f t="shared" si="50"/>
        <v>195.01868402540094</v>
      </c>
      <c r="IO39" s="15">
        <f t="shared" si="50"/>
        <v>194.55791621243674</v>
      </c>
      <c r="IP39" s="15">
        <f t="shared" si="50"/>
        <v>194.09718660725622</v>
      </c>
      <c r="IQ39" s="15">
        <f t="shared" si="50"/>
        <v>193.63649523023685</v>
      </c>
      <c r="IR39" s="15">
        <f t="shared" si="50"/>
        <v>193.17584210176702</v>
      </c>
      <c r="IS39" s="15">
        <f t="shared" si="50"/>
        <v>192.715227242246</v>
      </c>
      <c r="IT39" s="15">
        <f t="shared" si="50"/>
        <v>192.2546506720838</v>
      </c>
      <c r="IU39" s="15">
        <f t="shared" si="50"/>
        <v>191.79411241170152</v>
      </c>
      <c r="IV39" s="15">
        <f t="shared" si="50"/>
        <v>191.33361248153096</v>
      </c>
    </row>
    <row r="40" spans="1:256" s="15" customFormat="1" ht="12">
      <c r="A40" s="16" t="s">
        <v>43</v>
      </c>
      <c r="B40" s="16"/>
      <c r="C40" s="15">
        <f>+C32+C35+C36+C37+C38-C39</f>
        <v>1340.242527083075</v>
      </c>
      <c r="D40" s="15">
        <f aca="true" t="shared" si="51" ref="D40:BO40">+D32+D35+D36+D37+D38-D39</f>
        <v>1341.280201157149</v>
      </c>
      <c r="E40" s="15">
        <f t="shared" si="51"/>
        <v>1342.3185035956676</v>
      </c>
      <c r="F40" s="15">
        <f t="shared" si="51"/>
        <v>1343.3574353319063</v>
      </c>
      <c r="G40" s="15">
        <f t="shared" si="51"/>
        <v>1344.3969973006358</v>
      </c>
      <c r="H40" s="15">
        <f t="shared" si="51"/>
        <v>1345.4371904381242</v>
      </c>
      <c r="I40" s="15">
        <f t="shared" si="51"/>
        <v>1346.478015682138</v>
      </c>
      <c r="J40" s="15">
        <f t="shared" si="51"/>
        <v>1347.5194739719464</v>
      </c>
      <c r="K40" s="15">
        <f t="shared" si="51"/>
        <v>1348.5615662483237</v>
      </c>
      <c r="L40" s="15">
        <f t="shared" si="51"/>
        <v>1349.6042934535506</v>
      </c>
      <c r="M40" s="15">
        <f t="shared" si="51"/>
        <v>1350.647656531417</v>
      </c>
      <c r="N40" s="15">
        <f t="shared" si="51"/>
        <v>1351.6916564272256</v>
      </c>
      <c r="O40" s="15">
        <f t="shared" si="51"/>
        <v>1352.7362940877927</v>
      </c>
      <c r="P40" s="15">
        <f t="shared" si="51"/>
        <v>1353.781570461452</v>
      </c>
      <c r="Q40" s="15">
        <f t="shared" si="51"/>
        <v>1354.8274864980563</v>
      </c>
      <c r="R40" s="15">
        <f t="shared" si="51"/>
        <v>1355.874043148981</v>
      </c>
      <c r="S40" s="15">
        <f t="shared" si="51"/>
        <v>1356.9212413671253</v>
      </c>
      <c r="T40" s="15">
        <f t="shared" si="51"/>
        <v>1357.969082106915</v>
      </c>
      <c r="U40" s="15">
        <f t="shared" si="51"/>
        <v>1359.017566324307</v>
      </c>
      <c r="V40" s="15">
        <f t="shared" si="51"/>
        <v>1360.0666949767879</v>
      </c>
      <c r="W40" s="15">
        <f t="shared" si="51"/>
        <v>1361.1164690233804</v>
      </c>
      <c r="X40" s="15">
        <f t="shared" si="51"/>
        <v>1362.1668894246445</v>
      </c>
      <c r="Y40" s="15">
        <f t="shared" si="51"/>
        <v>1363.2179571426782</v>
      </c>
      <c r="Z40" s="15">
        <f t="shared" si="51"/>
        <v>1364.2696731411224</v>
      </c>
      <c r="AA40" s="15">
        <f t="shared" si="51"/>
        <v>1365.3220383851628</v>
      </c>
      <c r="AB40" s="15">
        <f t="shared" si="51"/>
        <v>1366.375053841532</v>
      </c>
      <c r="AC40" s="15">
        <f t="shared" si="51"/>
        <v>1367.428720478513</v>
      </c>
      <c r="AD40" s="15">
        <f t="shared" si="51"/>
        <v>1368.4830392659394</v>
      </c>
      <c r="AE40" s="15">
        <f t="shared" si="51"/>
        <v>1369.5380111752013</v>
      </c>
      <c r="AF40" s="15">
        <f t="shared" si="51"/>
        <v>1370.593637179245</v>
      </c>
      <c r="AG40" s="15">
        <f t="shared" si="51"/>
        <v>1371.6499182525781</v>
      </c>
      <c r="AH40" s="15">
        <f t="shared" si="51"/>
        <v>1372.7068553712688</v>
      </c>
      <c r="AI40" s="15">
        <f t="shared" si="51"/>
        <v>1373.7644495129525</v>
      </c>
      <c r="AJ40" s="15">
        <f t="shared" si="51"/>
        <v>1374.82270165683</v>
      </c>
      <c r="AK40" s="15">
        <f t="shared" si="51"/>
        <v>1375.8816127836742</v>
      </c>
      <c r="AL40" s="15">
        <f t="shared" si="51"/>
        <v>1376.94118387583</v>
      </c>
      <c r="AM40" s="15">
        <f t="shared" si="51"/>
        <v>1378.0014159172179</v>
      </c>
      <c r="AN40" s="15">
        <f t="shared" si="51"/>
        <v>1379.0623098933356</v>
      </c>
      <c r="AO40" s="15">
        <f t="shared" si="51"/>
        <v>1380.123866791263</v>
      </c>
      <c r="AP40" s="15">
        <f t="shared" si="51"/>
        <v>1381.1860875996617</v>
      </c>
      <c r="AQ40" s="15">
        <f t="shared" si="51"/>
        <v>1382.2489733087798</v>
      </c>
      <c r="AR40" s="15">
        <f t="shared" si="51"/>
        <v>1383.3125249104532</v>
      </c>
      <c r="AS40" s="15">
        <f t="shared" si="51"/>
        <v>1384.37674339811</v>
      </c>
      <c r="AT40" s="15">
        <f t="shared" si="51"/>
        <v>1385.4416297667703</v>
      </c>
      <c r="AU40" s="15">
        <f t="shared" si="51"/>
        <v>1386.5071850130523</v>
      </c>
      <c r="AV40" s="15">
        <f t="shared" si="51"/>
        <v>1387.5734101351713</v>
      </c>
      <c r="AW40" s="15">
        <f t="shared" si="51"/>
        <v>1388.6403061329459</v>
      </c>
      <c r="AX40" s="15">
        <f t="shared" si="51"/>
        <v>1389.7078740077966</v>
      </c>
      <c r="AY40" s="15">
        <f t="shared" si="51"/>
        <v>1390.7761147627534</v>
      </c>
      <c r="AZ40" s="15">
        <f t="shared" si="51"/>
        <v>1391.8450294024533</v>
      </c>
      <c r="BA40" s="15">
        <f t="shared" si="51"/>
        <v>1392.914618933147</v>
      </c>
      <c r="BB40" s="15">
        <f t="shared" si="51"/>
        <v>1393.984884362699</v>
      </c>
      <c r="BC40" s="15">
        <f t="shared" si="51"/>
        <v>1395.055826700592</v>
      </c>
      <c r="BD40" s="15">
        <f t="shared" si="51"/>
        <v>1396.1274469579278</v>
      </c>
      <c r="BE40" s="15">
        <f t="shared" si="51"/>
        <v>1397.1997461474316</v>
      </c>
      <c r="BF40" s="15">
        <f t="shared" si="51"/>
        <v>1398.2727252834543</v>
      </c>
      <c r="BG40" s="15">
        <f t="shared" si="51"/>
        <v>1399.3463853819737</v>
      </c>
      <c r="BH40" s="15">
        <f t="shared" si="51"/>
        <v>1400.4207274606001</v>
      </c>
      <c r="BI40" s="15">
        <f t="shared" si="51"/>
        <v>1401.4957525385753</v>
      </c>
      <c r="BJ40" s="15">
        <f t="shared" si="51"/>
        <v>1402.5714616367786</v>
      </c>
      <c r="BK40" s="15">
        <f t="shared" si="51"/>
        <v>1403.6478557777273</v>
      </c>
      <c r="BL40" s="15">
        <f t="shared" si="51"/>
        <v>1404.724935985581</v>
      </c>
      <c r="BM40" s="15">
        <f t="shared" si="51"/>
        <v>1405.802703286143</v>
      </c>
      <c r="BN40" s="15">
        <f t="shared" si="51"/>
        <v>1406.881158706864</v>
      </c>
      <c r="BO40" s="15">
        <f t="shared" si="51"/>
        <v>1407.9603032768437</v>
      </c>
      <c r="BP40" s="15">
        <f aca="true" t="shared" si="52" ref="BP40:EA40">+BP32+BP35+BP36+BP37+BP38-BP39</f>
        <v>1409.040138026834</v>
      </c>
      <c r="BQ40" s="15">
        <f t="shared" si="52"/>
        <v>1410.120663989243</v>
      </c>
      <c r="BR40" s="15">
        <f t="shared" si="52"/>
        <v>1411.2018821981355</v>
      </c>
      <c r="BS40" s="15">
        <f t="shared" si="52"/>
        <v>1412.2837936892379</v>
      </c>
      <c r="BT40" s="15">
        <f t="shared" si="52"/>
        <v>1413.3663994999386</v>
      </c>
      <c r="BU40" s="15">
        <f t="shared" si="52"/>
        <v>1414.4497006692927</v>
      </c>
      <c r="BV40" s="15">
        <f t="shared" si="52"/>
        <v>1415.5336982380245</v>
      </c>
      <c r="BW40" s="15">
        <f t="shared" si="52"/>
        <v>1416.6183932485285</v>
      </c>
      <c r="BX40" s="15">
        <f t="shared" si="52"/>
        <v>1417.703786744875</v>
      </c>
      <c r="BY40" s="15">
        <f t="shared" si="52"/>
        <v>1418.7898797728096</v>
      </c>
      <c r="BZ40" s="15">
        <f t="shared" si="52"/>
        <v>1419.87667337976</v>
      </c>
      <c r="CA40" s="15">
        <f t="shared" si="52"/>
        <v>1420.9641686148336</v>
      </c>
      <c r="CB40" s="15">
        <f t="shared" si="52"/>
        <v>1422.0523665288256</v>
      </c>
      <c r="CC40" s="15">
        <f t="shared" si="52"/>
        <v>1423.1412681742177</v>
      </c>
      <c r="CD40" s="15">
        <f t="shared" si="52"/>
        <v>1424.230874605183</v>
      </c>
      <c r="CE40" s="15">
        <f t="shared" si="52"/>
        <v>1425.3211868775886</v>
      </c>
      <c r="CF40" s="15">
        <f t="shared" si="52"/>
        <v>1426.4122060489972</v>
      </c>
      <c r="CG40" s="15">
        <f t="shared" si="52"/>
        <v>1427.503933178671</v>
      </c>
      <c r="CH40" s="15">
        <f t="shared" si="52"/>
        <v>1428.596369327575</v>
      </c>
      <c r="CI40" s="15">
        <f t="shared" si="52"/>
        <v>1429.6895155583782</v>
      </c>
      <c r="CJ40" s="15">
        <f t="shared" si="52"/>
        <v>1430.783372935457</v>
      </c>
      <c r="CK40" s="15">
        <f t="shared" si="52"/>
        <v>1431.8779425248993</v>
      </c>
      <c r="CL40" s="15">
        <f t="shared" si="52"/>
        <v>1432.9732253945058</v>
      </c>
      <c r="CM40" s="15">
        <f t="shared" si="52"/>
        <v>1434.0692226137924</v>
      </c>
      <c r="CN40" s="15">
        <f t="shared" si="52"/>
        <v>1435.165935253995</v>
      </c>
      <c r="CO40" s="15">
        <f t="shared" si="52"/>
        <v>1436.2633643880706</v>
      </c>
      <c r="CP40" s="15">
        <f t="shared" si="52"/>
        <v>1437.3615110907022</v>
      </c>
      <c r="CQ40" s="15">
        <f t="shared" si="52"/>
        <v>1438.4603764382975</v>
      </c>
      <c r="CR40" s="15">
        <f t="shared" si="52"/>
        <v>1439.5599615089973</v>
      </c>
      <c r="CS40" s="15">
        <f t="shared" si="52"/>
        <v>1440.6602673826737</v>
      </c>
      <c r="CT40" s="15">
        <f t="shared" si="52"/>
        <v>1441.761295140935</v>
      </c>
      <c r="CU40" s="15">
        <f t="shared" si="52"/>
        <v>1442.8630458671296</v>
      </c>
      <c r="CV40" s="15">
        <f t="shared" si="52"/>
        <v>1443.965520646346</v>
      </c>
      <c r="CW40" s="15">
        <f t="shared" si="52"/>
        <v>1445.068720565418</v>
      </c>
      <c r="CX40" s="15">
        <f t="shared" si="52"/>
        <v>1446.1726467129267</v>
      </c>
      <c r="CY40" s="15">
        <f t="shared" si="52"/>
        <v>1447.2773001792038</v>
      </c>
      <c r="CZ40" s="15">
        <f t="shared" si="52"/>
        <v>1448.3826820563334</v>
      </c>
      <c r="DA40" s="15">
        <f t="shared" si="52"/>
        <v>1449.4887934381563</v>
      </c>
      <c r="DB40" s="15">
        <f t="shared" si="52"/>
        <v>1450.5956354202726</v>
      </c>
      <c r="DC40" s="15">
        <f t="shared" si="52"/>
        <v>1451.7032091000438</v>
      </c>
      <c r="DD40" s="15">
        <f t="shared" si="52"/>
        <v>1452.8115155765963</v>
      </c>
      <c r="DE40" s="15">
        <f t="shared" si="52"/>
        <v>1453.9205559508232</v>
      </c>
      <c r="DF40" s="15">
        <f t="shared" si="52"/>
        <v>1455.0303313253905</v>
      </c>
      <c r="DG40" s="15">
        <f t="shared" si="52"/>
        <v>1456.1408428047355</v>
      </c>
      <c r="DH40" s="15">
        <f t="shared" si="52"/>
        <v>1457.2520914950726</v>
      </c>
      <c r="DI40" s="15">
        <f t="shared" si="52"/>
        <v>1458.364078504396</v>
      </c>
      <c r="DJ40" s="15">
        <f t="shared" si="52"/>
        <v>1459.4768049424817</v>
      </c>
      <c r="DK40" s="15">
        <f t="shared" si="52"/>
        <v>1460.5902719208916</v>
      </c>
      <c r="DL40" s="15">
        <f t="shared" si="52"/>
        <v>1461.7044805529747</v>
      </c>
      <c r="DM40" s="15">
        <f t="shared" si="52"/>
        <v>1462.819431953872</v>
      </c>
      <c r="DN40" s="15">
        <f t="shared" si="52"/>
        <v>1463.9351272405179</v>
      </c>
      <c r="DO40" s="15">
        <f t="shared" si="52"/>
        <v>1465.0515675316447</v>
      </c>
      <c r="DP40" s="15">
        <f t="shared" si="52"/>
        <v>1466.1687539477837</v>
      </c>
      <c r="DQ40" s="15">
        <f t="shared" si="52"/>
        <v>1467.28668761127</v>
      </c>
      <c r="DR40" s="15">
        <f t="shared" si="52"/>
        <v>1468.4053696462438</v>
      </c>
      <c r="DS40" s="15">
        <f t="shared" si="52"/>
        <v>1469.5248011786546</v>
      </c>
      <c r="DT40" s="15">
        <f t="shared" si="52"/>
        <v>1470.6449833362637</v>
      </c>
      <c r="DU40" s="15">
        <f t="shared" si="52"/>
        <v>1471.7659172486478</v>
      </c>
      <c r="DV40" s="15">
        <f t="shared" si="52"/>
        <v>1472.887604047201</v>
      </c>
      <c r="DW40" s="15">
        <f t="shared" si="52"/>
        <v>1474.0100448651372</v>
      </c>
      <c r="DX40" s="15">
        <f t="shared" si="52"/>
        <v>1475.1332408374963</v>
      </c>
      <c r="DY40" s="15">
        <f t="shared" si="52"/>
        <v>1476.257193101143</v>
      </c>
      <c r="DZ40" s="15">
        <f t="shared" si="52"/>
        <v>1477.3819027947734</v>
      </c>
      <c r="EA40" s="15">
        <f t="shared" si="52"/>
        <v>1478.5073710589154</v>
      </c>
      <c r="EB40" s="15">
        <f aca="true" t="shared" si="53" ref="EB40:GM40">+EB32+EB35+EB36+EB37+EB38-EB39</f>
        <v>1479.6335990359335</v>
      </c>
      <c r="EC40" s="15">
        <f t="shared" si="53"/>
        <v>1480.7605878700306</v>
      </c>
      <c r="ED40" s="15">
        <f t="shared" si="53"/>
        <v>1481.888338707252</v>
      </c>
      <c r="EE40" s="15">
        <f t="shared" si="53"/>
        <v>1483.0168526954874</v>
      </c>
      <c r="EF40" s="15">
        <f t="shared" si="53"/>
        <v>1484.146130984475</v>
      </c>
      <c r="EG40" s="15">
        <f t="shared" si="53"/>
        <v>1485.276174725804</v>
      </c>
      <c r="EH40" s="15">
        <f t="shared" si="53"/>
        <v>1486.4069850729177</v>
      </c>
      <c r="EI40" s="15">
        <f t="shared" si="53"/>
        <v>1487.5385631811166</v>
      </c>
      <c r="EJ40" s="15">
        <f t="shared" si="53"/>
        <v>1488.670910207561</v>
      </c>
      <c r="EK40" s="15">
        <f t="shared" si="53"/>
        <v>1489.8040273112754</v>
      </c>
      <c r="EL40" s="15">
        <f t="shared" si="53"/>
        <v>1490.93791565315</v>
      </c>
      <c r="EM40" s="15">
        <f t="shared" si="53"/>
        <v>1492.0725763959438</v>
      </c>
      <c r="EN40" s="15">
        <f t="shared" si="53"/>
        <v>1493.2080107042902</v>
      </c>
      <c r="EO40" s="15">
        <f t="shared" si="53"/>
        <v>1494.3442197446968</v>
      </c>
      <c r="EP40" s="15">
        <f t="shared" si="53"/>
        <v>1495.4812046855495</v>
      </c>
      <c r="EQ40" s="15">
        <f t="shared" si="53"/>
        <v>1496.6189666971177</v>
      </c>
      <c r="ER40" s="15">
        <f t="shared" si="53"/>
        <v>1497.757506951554</v>
      </c>
      <c r="ES40" s="15">
        <f t="shared" si="53"/>
        <v>1498.8968266229003</v>
      </c>
      <c r="ET40" s="15">
        <f t="shared" si="53"/>
        <v>1500.0369268870888</v>
      </c>
      <c r="EU40" s="15">
        <f t="shared" si="53"/>
        <v>1501.177808921946</v>
      </c>
      <c r="EV40" s="15">
        <f t="shared" si="53"/>
        <v>1502.3194739071962</v>
      </c>
      <c r="EW40" s="15">
        <f t="shared" si="53"/>
        <v>1503.461923024464</v>
      </c>
      <c r="EX40" s="15">
        <f t="shared" si="53"/>
        <v>1504.605157457277</v>
      </c>
      <c r="EY40" s="15">
        <f t="shared" si="53"/>
        <v>1505.749178391071</v>
      </c>
      <c r="EZ40" s="15">
        <f t="shared" si="53"/>
        <v>1506.8939870131896</v>
      </c>
      <c r="FA40" s="15">
        <f t="shared" si="53"/>
        <v>1508.039584512892</v>
      </c>
      <c r="FB40" s="15">
        <f t="shared" si="53"/>
        <v>1509.1859720813513</v>
      </c>
      <c r="FC40" s="15">
        <f t="shared" si="53"/>
        <v>1510.3331509116615</v>
      </c>
      <c r="FD40" s="15">
        <f t="shared" si="53"/>
        <v>1511.4811221988375</v>
      </c>
      <c r="FE40" s="15">
        <f t="shared" si="53"/>
        <v>1512.6298871398221</v>
      </c>
      <c r="FF40" s="15">
        <f t="shared" si="53"/>
        <v>1513.7794469334856</v>
      </c>
      <c r="FG40" s="15">
        <f t="shared" si="53"/>
        <v>1514.9298027806294</v>
      </c>
      <c r="FH40" s="15">
        <f t="shared" si="53"/>
        <v>1516.0809558839928</v>
      </c>
      <c r="FI40" s="15">
        <f t="shared" si="53"/>
        <v>1517.2329074482514</v>
      </c>
      <c r="FJ40" s="15">
        <f t="shared" si="53"/>
        <v>1518.385658680022</v>
      </c>
      <c r="FK40" s="15">
        <f t="shared" si="53"/>
        <v>1519.5392107878693</v>
      </c>
      <c r="FL40" s="15">
        <f t="shared" si="53"/>
        <v>1520.693564982302</v>
      </c>
      <c r="FM40" s="15">
        <f t="shared" si="53"/>
        <v>1521.848722475783</v>
      </c>
      <c r="FN40" s="15">
        <f t="shared" si="53"/>
        <v>1523.0046844827282</v>
      </c>
      <c r="FO40" s="15">
        <f t="shared" si="53"/>
        <v>1524.1614522195114</v>
      </c>
      <c r="FP40" s="15">
        <f t="shared" si="53"/>
        <v>1525.319026904468</v>
      </c>
      <c r="FQ40" s="15">
        <f t="shared" si="53"/>
        <v>1526.4774097578968</v>
      </c>
      <c r="FR40" s="15">
        <f t="shared" si="53"/>
        <v>1527.6366020020644</v>
      </c>
      <c r="FS40" s="15">
        <f t="shared" si="53"/>
        <v>1528.7966048612075</v>
      </c>
      <c r="FT40" s="15">
        <f t="shared" si="53"/>
        <v>1529.9574195615373</v>
      </c>
      <c r="FU40" s="15">
        <f t="shared" si="53"/>
        <v>1531.119047331241</v>
      </c>
      <c r="FV40" s="15">
        <f t="shared" si="53"/>
        <v>1532.2814894004882</v>
      </c>
      <c r="FW40" s="15">
        <f t="shared" si="53"/>
        <v>1533.4447470014295</v>
      </c>
      <c r="FX40" s="15">
        <f t="shared" si="53"/>
        <v>1534.6088213682053</v>
      </c>
      <c r="FY40" s="15">
        <f t="shared" si="53"/>
        <v>1535.7737137369436</v>
      </c>
      <c r="FZ40" s="15">
        <f t="shared" si="53"/>
        <v>1536.9394253457674</v>
      </c>
      <c r="GA40" s="15">
        <f t="shared" si="53"/>
        <v>1538.105957434796</v>
      </c>
      <c r="GB40" s="15">
        <f t="shared" si="53"/>
        <v>1539.2733112461488</v>
      </c>
      <c r="GC40" s="15">
        <f t="shared" si="53"/>
        <v>1540.441488023948</v>
      </c>
      <c r="GD40" s="15">
        <f t="shared" si="53"/>
        <v>1541.6104890143242</v>
      </c>
      <c r="GE40" s="15">
        <f t="shared" si="53"/>
        <v>1542.7803154654155</v>
      </c>
      <c r="GF40" s="15">
        <f t="shared" si="53"/>
        <v>1543.9509686273752</v>
      </c>
      <c r="GG40" s="15">
        <f t="shared" si="53"/>
        <v>1545.1224497523724</v>
      </c>
      <c r="GH40" s="15">
        <f t="shared" si="53"/>
        <v>1546.294760094596</v>
      </c>
      <c r="GI40" s="15">
        <f t="shared" si="53"/>
        <v>1547.4679009102585</v>
      </c>
      <c r="GJ40" s="15">
        <f t="shared" si="53"/>
        <v>1548.641873457599</v>
      </c>
      <c r="GK40" s="15">
        <f t="shared" si="53"/>
        <v>1549.8166789968864</v>
      </c>
      <c r="GL40" s="15">
        <f t="shared" si="53"/>
        <v>1550.992318790422</v>
      </c>
      <c r="GM40" s="15">
        <f t="shared" si="53"/>
        <v>1552.168794102546</v>
      </c>
      <c r="GN40" s="15">
        <f aca="true" t="shared" si="54" ref="GN40:IV40">+GN32+GN35+GN36+GN37+GN38-GN39</f>
        <v>1553.346106199636</v>
      </c>
      <c r="GO40" s="15">
        <f t="shared" si="54"/>
        <v>1554.5242563501151</v>
      </c>
      <c r="GP40" s="15">
        <f t="shared" si="54"/>
        <v>1555.7032458244514</v>
      </c>
      <c r="GQ40" s="15">
        <f t="shared" si="54"/>
        <v>1556.8830758951642</v>
      </c>
      <c r="GR40" s="15">
        <f t="shared" si="54"/>
        <v>1558.0637478368258</v>
      </c>
      <c r="GS40" s="15">
        <f t="shared" si="54"/>
        <v>1559.2452629260652</v>
      </c>
      <c r="GT40" s="15">
        <f t="shared" si="54"/>
        <v>1560.427622441572</v>
      </c>
      <c r="GU40" s="15">
        <f t="shared" si="54"/>
        <v>1561.6108276640998</v>
      </c>
      <c r="GV40" s="15">
        <f t="shared" si="54"/>
        <v>1562.794879876469</v>
      </c>
      <c r="GW40" s="15">
        <f t="shared" si="54"/>
        <v>1563.9797803635697</v>
      </c>
      <c r="GX40" s="15">
        <f t="shared" si="54"/>
        <v>1565.1655304123667</v>
      </c>
      <c r="GY40" s="15">
        <f t="shared" si="54"/>
        <v>1566.3521313119018</v>
      </c>
      <c r="GZ40" s="15">
        <f t="shared" si="54"/>
        <v>1567.5395843532974</v>
      </c>
      <c r="HA40" s="15">
        <f t="shared" si="54"/>
        <v>1568.727890829761</v>
      </c>
      <c r="HB40" s="15">
        <f t="shared" si="54"/>
        <v>1569.9170520365865</v>
      </c>
      <c r="HC40" s="15">
        <f t="shared" si="54"/>
        <v>1571.1070692711592</v>
      </c>
      <c r="HD40" s="15">
        <f t="shared" si="54"/>
        <v>1572.2979438329592</v>
      </c>
      <c r="HE40" s="15">
        <f t="shared" si="54"/>
        <v>1573.489677023564</v>
      </c>
      <c r="HF40" s="15">
        <f t="shared" si="54"/>
        <v>1574.682270146653</v>
      </c>
      <c r="HG40" s="15">
        <f t="shared" si="54"/>
        <v>1575.8757245080105</v>
      </c>
      <c r="HH40" s="15">
        <f t="shared" si="54"/>
        <v>1577.0700414155292</v>
      </c>
      <c r="HI40" s="15">
        <f t="shared" si="54"/>
        <v>1578.2652221792125</v>
      </c>
      <c r="HJ40" s="15">
        <f t="shared" si="54"/>
        <v>1579.461268111181</v>
      </c>
      <c r="HK40" s="15">
        <f t="shared" si="54"/>
        <v>1580.658180525672</v>
      </c>
      <c r="HL40" s="15">
        <f t="shared" si="54"/>
        <v>1581.8559607390466</v>
      </c>
      <c r="HM40" s="15">
        <f t="shared" si="54"/>
        <v>1583.0546100697918</v>
      </c>
      <c r="HN40" s="15">
        <f t="shared" si="54"/>
        <v>1584.2541298385222</v>
      </c>
      <c r="HO40" s="15">
        <f t="shared" si="54"/>
        <v>1585.4545213679874</v>
      </c>
      <c r="HP40" s="15">
        <f t="shared" si="54"/>
        <v>1586.6557859830718</v>
      </c>
      <c r="HQ40" s="15">
        <f t="shared" si="54"/>
        <v>1587.8579250107996</v>
      </c>
      <c r="HR40" s="15">
        <f t="shared" si="54"/>
        <v>1589.0609397803394</v>
      </c>
      <c r="HS40" s="15">
        <f t="shared" si="54"/>
        <v>1590.264831623006</v>
      </c>
      <c r="HT40" s="15">
        <f t="shared" si="54"/>
        <v>1591.4696018722657</v>
      </c>
      <c r="HU40" s="15">
        <f t="shared" si="54"/>
        <v>1592.6752518637365</v>
      </c>
      <c r="HV40" s="15">
        <f t="shared" si="54"/>
        <v>1593.8817829351963</v>
      </c>
      <c r="HW40" s="15">
        <f t="shared" si="54"/>
        <v>1595.0891964265832</v>
      </c>
      <c r="HX40" s="15">
        <f t="shared" si="54"/>
        <v>1596.2974936800001</v>
      </c>
      <c r="HY40" s="15">
        <f t="shared" si="54"/>
        <v>1597.5066760397176</v>
      </c>
      <c r="HZ40" s="15">
        <f t="shared" si="54"/>
        <v>1598.7167448521784</v>
      </c>
      <c r="IA40" s="15">
        <f t="shared" si="54"/>
        <v>1599.9277014660017</v>
      </c>
      <c r="IB40" s="15">
        <f t="shared" si="54"/>
        <v>1601.1395472319841</v>
      </c>
      <c r="IC40" s="15">
        <f t="shared" si="54"/>
        <v>1602.3522835031058</v>
      </c>
      <c r="ID40" s="15">
        <f t="shared" si="54"/>
        <v>1603.5659116345328</v>
      </c>
      <c r="IE40" s="15">
        <f t="shared" si="54"/>
        <v>1604.7804329836206</v>
      </c>
      <c r="IF40" s="15">
        <f t="shared" si="54"/>
        <v>1605.9958489099197</v>
      </c>
      <c r="IG40" s="15">
        <f t="shared" si="54"/>
        <v>1607.2121607751749</v>
      </c>
      <c r="IH40" s="15">
        <f t="shared" si="54"/>
        <v>1608.4293699433347</v>
      </c>
      <c r="II40" s="15">
        <f t="shared" si="54"/>
        <v>1609.6474777805493</v>
      </c>
      <c r="IJ40" s="15">
        <f t="shared" si="54"/>
        <v>1610.8664856551784</v>
      </c>
      <c r="IK40" s="15">
        <f t="shared" si="54"/>
        <v>1612.0863949377933</v>
      </c>
      <c r="IL40" s="15">
        <f t="shared" si="54"/>
        <v>1613.307207001179</v>
      </c>
      <c r="IM40" s="15">
        <f t="shared" si="54"/>
        <v>1614.528923220341</v>
      </c>
      <c r="IN40" s="15">
        <f t="shared" si="54"/>
        <v>1615.7515449725065</v>
      </c>
      <c r="IO40" s="15">
        <f t="shared" si="54"/>
        <v>1616.9750736371298</v>
      </c>
      <c r="IP40" s="15">
        <f t="shared" si="54"/>
        <v>1618.1995105958943</v>
      </c>
      <c r="IQ40" s="15">
        <f t="shared" si="54"/>
        <v>1619.424857232716</v>
      </c>
      <c r="IR40" s="15">
        <f t="shared" si="54"/>
        <v>1620.6511149337503</v>
      </c>
      <c r="IS40" s="15">
        <f t="shared" si="54"/>
        <v>1621.8782850873927</v>
      </c>
      <c r="IT40" s="15">
        <f t="shared" si="54"/>
        <v>1623.1063690842825</v>
      </c>
      <c r="IU40" s="15">
        <f t="shared" si="54"/>
        <v>1624.3353683173082</v>
      </c>
      <c r="IV40" s="15">
        <f t="shared" si="54"/>
        <v>1625.5652841816095</v>
      </c>
    </row>
    <row r="41" spans="1:256" s="15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="18" customFormat="1" ht="12">
      <c r="A42" s="17" t="s">
        <v>17</v>
      </c>
    </row>
    <row r="43" spans="1:256" s="15" customFormat="1" ht="12">
      <c r="A43" s="16" t="s">
        <v>53</v>
      </c>
      <c r="B43" s="16"/>
      <c r="C43" s="15">
        <f>+C40</f>
        <v>1340.242527083075</v>
      </c>
      <c r="D43" s="15">
        <f aca="true" t="shared" si="55" ref="D43:BO43">+D40</f>
        <v>1341.280201157149</v>
      </c>
      <c r="E43" s="15">
        <f t="shared" si="55"/>
        <v>1342.3185035956676</v>
      </c>
      <c r="F43" s="15">
        <f t="shared" si="55"/>
        <v>1343.3574353319063</v>
      </c>
      <c r="G43" s="15">
        <f t="shared" si="55"/>
        <v>1344.3969973006358</v>
      </c>
      <c r="H43" s="15">
        <f t="shared" si="55"/>
        <v>1345.4371904381242</v>
      </c>
      <c r="I43" s="15">
        <f t="shared" si="55"/>
        <v>1346.478015682138</v>
      </c>
      <c r="J43" s="15">
        <f t="shared" si="55"/>
        <v>1347.5194739719464</v>
      </c>
      <c r="K43" s="15">
        <f t="shared" si="55"/>
        <v>1348.5615662483237</v>
      </c>
      <c r="L43" s="15">
        <f t="shared" si="55"/>
        <v>1349.6042934535506</v>
      </c>
      <c r="M43" s="15">
        <f t="shared" si="55"/>
        <v>1350.647656531417</v>
      </c>
      <c r="N43" s="15">
        <f t="shared" si="55"/>
        <v>1351.6916564272256</v>
      </c>
      <c r="O43" s="15">
        <f t="shared" si="55"/>
        <v>1352.7362940877927</v>
      </c>
      <c r="P43" s="15">
        <f t="shared" si="55"/>
        <v>1353.781570461452</v>
      </c>
      <c r="Q43" s="15">
        <f t="shared" si="55"/>
        <v>1354.8274864980563</v>
      </c>
      <c r="R43" s="15">
        <f t="shared" si="55"/>
        <v>1355.874043148981</v>
      </c>
      <c r="S43" s="15">
        <f t="shared" si="55"/>
        <v>1356.9212413671253</v>
      </c>
      <c r="T43" s="15">
        <f t="shared" si="55"/>
        <v>1357.969082106915</v>
      </c>
      <c r="U43" s="15">
        <f t="shared" si="55"/>
        <v>1359.017566324307</v>
      </c>
      <c r="V43" s="15">
        <f t="shared" si="55"/>
        <v>1360.0666949767879</v>
      </c>
      <c r="W43" s="15">
        <f t="shared" si="55"/>
        <v>1361.1164690233804</v>
      </c>
      <c r="X43" s="15">
        <f t="shared" si="55"/>
        <v>1362.1668894246445</v>
      </c>
      <c r="Y43" s="15">
        <f t="shared" si="55"/>
        <v>1363.2179571426782</v>
      </c>
      <c r="Z43" s="15">
        <f t="shared" si="55"/>
        <v>1364.2696731411224</v>
      </c>
      <c r="AA43" s="15">
        <f t="shared" si="55"/>
        <v>1365.3220383851628</v>
      </c>
      <c r="AB43" s="15">
        <f t="shared" si="55"/>
        <v>1366.375053841532</v>
      </c>
      <c r="AC43" s="15">
        <f t="shared" si="55"/>
        <v>1367.428720478513</v>
      </c>
      <c r="AD43" s="15">
        <f t="shared" si="55"/>
        <v>1368.4830392659394</v>
      </c>
      <c r="AE43" s="15">
        <f t="shared" si="55"/>
        <v>1369.5380111752013</v>
      </c>
      <c r="AF43" s="15">
        <f t="shared" si="55"/>
        <v>1370.593637179245</v>
      </c>
      <c r="AG43" s="15">
        <f t="shared" si="55"/>
        <v>1371.6499182525781</v>
      </c>
      <c r="AH43" s="15">
        <f t="shared" si="55"/>
        <v>1372.7068553712688</v>
      </c>
      <c r="AI43" s="15">
        <f t="shared" si="55"/>
        <v>1373.7644495129525</v>
      </c>
      <c r="AJ43" s="15">
        <f t="shared" si="55"/>
        <v>1374.82270165683</v>
      </c>
      <c r="AK43" s="15">
        <f t="shared" si="55"/>
        <v>1375.8816127836742</v>
      </c>
      <c r="AL43" s="15">
        <f t="shared" si="55"/>
        <v>1376.94118387583</v>
      </c>
      <c r="AM43" s="15">
        <f t="shared" si="55"/>
        <v>1378.0014159172179</v>
      </c>
      <c r="AN43" s="15">
        <f t="shared" si="55"/>
        <v>1379.0623098933356</v>
      </c>
      <c r="AO43" s="15">
        <f t="shared" si="55"/>
        <v>1380.123866791263</v>
      </c>
      <c r="AP43" s="15">
        <f t="shared" si="55"/>
        <v>1381.1860875996617</v>
      </c>
      <c r="AQ43" s="15">
        <f t="shared" si="55"/>
        <v>1382.2489733087798</v>
      </c>
      <c r="AR43" s="15">
        <f t="shared" si="55"/>
        <v>1383.3125249104532</v>
      </c>
      <c r="AS43" s="15">
        <f t="shared" si="55"/>
        <v>1384.37674339811</v>
      </c>
      <c r="AT43" s="15">
        <f t="shared" si="55"/>
        <v>1385.4416297667703</v>
      </c>
      <c r="AU43" s="15">
        <f t="shared" si="55"/>
        <v>1386.5071850130523</v>
      </c>
      <c r="AV43" s="15">
        <f t="shared" si="55"/>
        <v>1387.5734101351713</v>
      </c>
      <c r="AW43" s="15">
        <f t="shared" si="55"/>
        <v>1388.6403061329459</v>
      </c>
      <c r="AX43" s="15">
        <f t="shared" si="55"/>
        <v>1389.7078740077966</v>
      </c>
      <c r="AY43" s="15">
        <f t="shared" si="55"/>
        <v>1390.7761147627534</v>
      </c>
      <c r="AZ43" s="15">
        <f t="shared" si="55"/>
        <v>1391.8450294024533</v>
      </c>
      <c r="BA43" s="15">
        <f t="shared" si="55"/>
        <v>1392.914618933147</v>
      </c>
      <c r="BB43" s="15">
        <f t="shared" si="55"/>
        <v>1393.984884362699</v>
      </c>
      <c r="BC43" s="15">
        <f t="shared" si="55"/>
        <v>1395.055826700592</v>
      </c>
      <c r="BD43" s="15">
        <f t="shared" si="55"/>
        <v>1396.1274469579278</v>
      </c>
      <c r="BE43" s="15">
        <f t="shared" si="55"/>
        <v>1397.1997461474316</v>
      </c>
      <c r="BF43" s="15">
        <f t="shared" si="55"/>
        <v>1398.2727252834543</v>
      </c>
      <c r="BG43" s="15">
        <f t="shared" si="55"/>
        <v>1399.3463853819737</v>
      </c>
      <c r="BH43" s="15">
        <f t="shared" si="55"/>
        <v>1400.4207274606001</v>
      </c>
      <c r="BI43" s="15">
        <f t="shared" si="55"/>
        <v>1401.4957525385753</v>
      </c>
      <c r="BJ43" s="15">
        <f t="shared" si="55"/>
        <v>1402.5714616367786</v>
      </c>
      <c r="BK43" s="15">
        <f t="shared" si="55"/>
        <v>1403.6478557777273</v>
      </c>
      <c r="BL43" s="15">
        <f t="shared" si="55"/>
        <v>1404.724935985581</v>
      </c>
      <c r="BM43" s="15">
        <f t="shared" si="55"/>
        <v>1405.802703286143</v>
      </c>
      <c r="BN43" s="15">
        <f t="shared" si="55"/>
        <v>1406.881158706864</v>
      </c>
      <c r="BO43" s="15">
        <f t="shared" si="55"/>
        <v>1407.9603032768437</v>
      </c>
      <c r="BP43" s="15">
        <f aca="true" t="shared" si="56" ref="BP43:EA43">+BP40</f>
        <v>1409.040138026834</v>
      </c>
      <c r="BQ43" s="15">
        <f t="shared" si="56"/>
        <v>1410.120663989243</v>
      </c>
      <c r="BR43" s="15">
        <f t="shared" si="56"/>
        <v>1411.2018821981355</v>
      </c>
      <c r="BS43" s="15">
        <f t="shared" si="56"/>
        <v>1412.2837936892379</v>
      </c>
      <c r="BT43" s="15">
        <f t="shared" si="56"/>
        <v>1413.3663994999386</v>
      </c>
      <c r="BU43" s="15">
        <f t="shared" si="56"/>
        <v>1414.4497006692927</v>
      </c>
      <c r="BV43" s="15">
        <f t="shared" si="56"/>
        <v>1415.5336982380245</v>
      </c>
      <c r="BW43" s="15">
        <f t="shared" si="56"/>
        <v>1416.6183932485285</v>
      </c>
      <c r="BX43" s="15">
        <f t="shared" si="56"/>
        <v>1417.703786744875</v>
      </c>
      <c r="BY43" s="15">
        <f t="shared" si="56"/>
        <v>1418.7898797728096</v>
      </c>
      <c r="BZ43" s="15">
        <f t="shared" si="56"/>
        <v>1419.87667337976</v>
      </c>
      <c r="CA43" s="15">
        <f t="shared" si="56"/>
        <v>1420.9641686148336</v>
      </c>
      <c r="CB43" s="15">
        <f t="shared" si="56"/>
        <v>1422.0523665288256</v>
      </c>
      <c r="CC43" s="15">
        <f t="shared" si="56"/>
        <v>1423.1412681742177</v>
      </c>
      <c r="CD43" s="15">
        <f t="shared" si="56"/>
        <v>1424.230874605183</v>
      </c>
      <c r="CE43" s="15">
        <f t="shared" si="56"/>
        <v>1425.3211868775886</v>
      </c>
      <c r="CF43" s="15">
        <f t="shared" si="56"/>
        <v>1426.4122060489972</v>
      </c>
      <c r="CG43" s="15">
        <f t="shared" si="56"/>
        <v>1427.503933178671</v>
      </c>
      <c r="CH43" s="15">
        <f t="shared" si="56"/>
        <v>1428.596369327575</v>
      </c>
      <c r="CI43" s="15">
        <f t="shared" si="56"/>
        <v>1429.6895155583782</v>
      </c>
      <c r="CJ43" s="15">
        <f t="shared" si="56"/>
        <v>1430.783372935457</v>
      </c>
      <c r="CK43" s="15">
        <f t="shared" si="56"/>
        <v>1431.8779425248993</v>
      </c>
      <c r="CL43" s="15">
        <f t="shared" si="56"/>
        <v>1432.9732253945058</v>
      </c>
      <c r="CM43" s="15">
        <f t="shared" si="56"/>
        <v>1434.0692226137924</v>
      </c>
      <c r="CN43" s="15">
        <f t="shared" si="56"/>
        <v>1435.165935253995</v>
      </c>
      <c r="CO43" s="15">
        <f t="shared" si="56"/>
        <v>1436.2633643880706</v>
      </c>
      <c r="CP43" s="15">
        <f t="shared" si="56"/>
        <v>1437.3615110907022</v>
      </c>
      <c r="CQ43" s="15">
        <f t="shared" si="56"/>
        <v>1438.4603764382975</v>
      </c>
      <c r="CR43" s="15">
        <f t="shared" si="56"/>
        <v>1439.5599615089973</v>
      </c>
      <c r="CS43" s="15">
        <f t="shared" si="56"/>
        <v>1440.6602673826737</v>
      </c>
      <c r="CT43" s="15">
        <f t="shared" si="56"/>
        <v>1441.761295140935</v>
      </c>
      <c r="CU43" s="15">
        <f t="shared" si="56"/>
        <v>1442.8630458671296</v>
      </c>
      <c r="CV43" s="15">
        <f t="shared" si="56"/>
        <v>1443.965520646346</v>
      </c>
      <c r="CW43" s="15">
        <f t="shared" si="56"/>
        <v>1445.068720565418</v>
      </c>
      <c r="CX43" s="15">
        <f t="shared" si="56"/>
        <v>1446.1726467129267</v>
      </c>
      <c r="CY43" s="15">
        <f t="shared" si="56"/>
        <v>1447.2773001792038</v>
      </c>
      <c r="CZ43" s="15">
        <f t="shared" si="56"/>
        <v>1448.3826820563334</v>
      </c>
      <c r="DA43" s="15">
        <f t="shared" si="56"/>
        <v>1449.4887934381563</v>
      </c>
      <c r="DB43" s="15">
        <f t="shared" si="56"/>
        <v>1450.5956354202726</v>
      </c>
      <c r="DC43" s="15">
        <f t="shared" si="56"/>
        <v>1451.7032091000438</v>
      </c>
      <c r="DD43" s="15">
        <f t="shared" si="56"/>
        <v>1452.8115155765963</v>
      </c>
      <c r="DE43" s="15">
        <f t="shared" si="56"/>
        <v>1453.9205559508232</v>
      </c>
      <c r="DF43" s="15">
        <f t="shared" si="56"/>
        <v>1455.0303313253905</v>
      </c>
      <c r="DG43" s="15">
        <f t="shared" si="56"/>
        <v>1456.1408428047355</v>
      </c>
      <c r="DH43" s="15">
        <f t="shared" si="56"/>
        <v>1457.2520914950726</v>
      </c>
      <c r="DI43" s="15">
        <f t="shared" si="56"/>
        <v>1458.364078504396</v>
      </c>
      <c r="DJ43" s="15">
        <f t="shared" si="56"/>
        <v>1459.4768049424817</v>
      </c>
      <c r="DK43" s="15">
        <f t="shared" si="56"/>
        <v>1460.5902719208916</v>
      </c>
      <c r="DL43" s="15">
        <f t="shared" si="56"/>
        <v>1461.7044805529747</v>
      </c>
      <c r="DM43" s="15">
        <f t="shared" si="56"/>
        <v>1462.819431953872</v>
      </c>
      <c r="DN43" s="15">
        <f t="shared" si="56"/>
        <v>1463.9351272405179</v>
      </c>
      <c r="DO43" s="15">
        <f t="shared" si="56"/>
        <v>1465.0515675316447</v>
      </c>
      <c r="DP43" s="15">
        <f t="shared" si="56"/>
        <v>1466.1687539477837</v>
      </c>
      <c r="DQ43" s="15">
        <f t="shared" si="56"/>
        <v>1467.28668761127</v>
      </c>
      <c r="DR43" s="15">
        <f t="shared" si="56"/>
        <v>1468.4053696462438</v>
      </c>
      <c r="DS43" s="15">
        <f t="shared" si="56"/>
        <v>1469.5248011786546</v>
      </c>
      <c r="DT43" s="15">
        <f t="shared" si="56"/>
        <v>1470.6449833362637</v>
      </c>
      <c r="DU43" s="15">
        <f t="shared" si="56"/>
        <v>1471.7659172486478</v>
      </c>
      <c r="DV43" s="15">
        <f t="shared" si="56"/>
        <v>1472.887604047201</v>
      </c>
      <c r="DW43" s="15">
        <f t="shared" si="56"/>
        <v>1474.0100448651372</v>
      </c>
      <c r="DX43" s="15">
        <f t="shared" si="56"/>
        <v>1475.1332408374963</v>
      </c>
      <c r="DY43" s="15">
        <f t="shared" si="56"/>
        <v>1476.257193101143</v>
      </c>
      <c r="DZ43" s="15">
        <f t="shared" si="56"/>
        <v>1477.3819027947734</v>
      </c>
      <c r="EA43" s="15">
        <f t="shared" si="56"/>
        <v>1478.5073710589154</v>
      </c>
      <c r="EB43" s="15">
        <f aca="true" t="shared" si="57" ref="EB43:GM43">+EB40</f>
        <v>1479.6335990359335</v>
      </c>
      <c r="EC43" s="15">
        <f t="shared" si="57"/>
        <v>1480.7605878700306</v>
      </c>
      <c r="ED43" s="15">
        <f t="shared" si="57"/>
        <v>1481.888338707252</v>
      </c>
      <c r="EE43" s="15">
        <f t="shared" si="57"/>
        <v>1483.0168526954874</v>
      </c>
      <c r="EF43" s="15">
        <f t="shared" si="57"/>
        <v>1484.146130984475</v>
      </c>
      <c r="EG43" s="15">
        <f t="shared" si="57"/>
        <v>1485.276174725804</v>
      </c>
      <c r="EH43" s="15">
        <f t="shared" si="57"/>
        <v>1486.4069850729177</v>
      </c>
      <c r="EI43" s="15">
        <f t="shared" si="57"/>
        <v>1487.5385631811166</v>
      </c>
      <c r="EJ43" s="15">
        <f t="shared" si="57"/>
        <v>1488.670910207561</v>
      </c>
      <c r="EK43" s="15">
        <f t="shared" si="57"/>
        <v>1489.8040273112754</v>
      </c>
      <c r="EL43" s="15">
        <f t="shared" si="57"/>
        <v>1490.93791565315</v>
      </c>
      <c r="EM43" s="15">
        <f t="shared" si="57"/>
        <v>1492.0725763959438</v>
      </c>
      <c r="EN43" s="15">
        <f t="shared" si="57"/>
        <v>1493.2080107042902</v>
      </c>
      <c r="EO43" s="15">
        <f t="shared" si="57"/>
        <v>1494.3442197446968</v>
      </c>
      <c r="EP43" s="15">
        <f t="shared" si="57"/>
        <v>1495.4812046855495</v>
      </c>
      <c r="EQ43" s="15">
        <f t="shared" si="57"/>
        <v>1496.6189666971177</v>
      </c>
      <c r="ER43" s="15">
        <f t="shared" si="57"/>
        <v>1497.757506951554</v>
      </c>
      <c r="ES43" s="15">
        <f t="shared" si="57"/>
        <v>1498.8968266229003</v>
      </c>
      <c r="ET43" s="15">
        <f t="shared" si="57"/>
        <v>1500.0369268870888</v>
      </c>
      <c r="EU43" s="15">
        <f t="shared" si="57"/>
        <v>1501.177808921946</v>
      </c>
      <c r="EV43" s="15">
        <f t="shared" si="57"/>
        <v>1502.3194739071962</v>
      </c>
      <c r="EW43" s="15">
        <f t="shared" si="57"/>
        <v>1503.461923024464</v>
      </c>
      <c r="EX43" s="15">
        <f t="shared" si="57"/>
        <v>1504.605157457277</v>
      </c>
      <c r="EY43" s="15">
        <f t="shared" si="57"/>
        <v>1505.749178391071</v>
      </c>
      <c r="EZ43" s="15">
        <f t="shared" si="57"/>
        <v>1506.8939870131896</v>
      </c>
      <c r="FA43" s="15">
        <f t="shared" si="57"/>
        <v>1508.039584512892</v>
      </c>
      <c r="FB43" s="15">
        <f t="shared" si="57"/>
        <v>1509.1859720813513</v>
      </c>
      <c r="FC43" s="15">
        <f t="shared" si="57"/>
        <v>1510.3331509116615</v>
      </c>
      <c r="FD43" s="15">
        <f t="shared" si="57"/>
        <v>1511.4811221988375</v>
      </c>
      <c r="FE43" s="15">
        <f t="shared" si="57"/>
        <v>1512.6298871398221</v>
      </c>
      <c r="FF43" s="15">
        <f t="shared" si="57"/>
        <v>1513.7794469334856</v>
      </c>
      <c r="FG43" s="15">
        <f t="shared" si="57"/>
        <v>1514.9298027806294</v>
      </c>
      <c r="FH43" s="15">
        <f t="shared" si="57"/>
        <v>1516.0809558839928</v>
      </c>
      <c r="FI43" s="15">
        <f t="shared" si="57"/>
        <v>1517.2329074482514</v>
      </c>
      <c r="FJ43" s="15">
        <f t="shared" si="57"/>
        <v>1518.385658680022</v>
      </c>
      <c r="FK43" s="15">
        <f t="shared" si="57"/>
        <v>1519.5392107878693</v>
      </c>
      <c r="FL43" s="15">
        <f t="shared" si="57"/>
        <v>1520.693564982302</v>
      </c>
      <c r="FM43" s="15">
        <f t="shared" si="57"/>
        <v>1521.848722475783</v>
      </c>
      <c r="FN43" s="15">
        <f t="shared" si="57"/>
        <v>1523.0046844827282</v>
      </c>
      <c r="FO43" s="15">
        <f t="shared" si="57"/>
        <v>1524.1614522195114</v>
      </c>
      <c r="FP43" s="15">
        <f t="shared" si="57"/>
        <v>1525.319026904468</v>
      </c>
      <c r="FQ43" s="15">
        <f t="shared" si="57"/>
        <v>1526.4774097578968</v>
      </c>
      <c r="FR43" s="15">
        <f t="shared" si="57"/>
        <v>1527.6366020020644</v>
      </c>
      <c r="FS43" s="15">
        <f t="shared" si="57"/>
        <v>1528.7966048612075</v>
      </c>
      <c r="FT43" s="15">
        <f t="shared" si="57"/>
        <v>1529.9574195615373</v>
      </c>
      <c r="FU43" s="15">
        <f t="shared" si="57"/>
        <v>1531.119047331241</v>
      </c>
      <c r="FV43" s="15">
        <f t="shared" si="57"/>
        <v>1532.2814894004882</v>
      </c>
      <c r="FW43" s="15">
        <f t="shared" si="57"/>
        <v>1533.4447470014295</v>
      </c>
      <c r="FX43" s="15">
        <f t="shared" si="57"/>
        <v>1534.6088213682053</v>
      </c>
      <c r="FY43" s="15">
        <f t="shared" si="57"/>
        <v>1535.7737137369436</v>
      </c>
      <c r="FZ43" s="15">
        <f t="shared" si="57"/>
        <v>1536.9394253457674</v>
      </c>
      <c r="GA43" s="15">
        <f t="shared" si="57"/>
        <v>1538.105957434796</v>
      </c>
      <c r="GB43" s="15">
        <f t="shared" si="57"/>
        <v>1539.2733112461488</v>
      </c>
      <c r="GC43" s="15">
        <f t="shared" si="57"/>
        <v>1540.441488023948</v>
      </c>
      <c r="GD43" s="15">
        <f t="shared" si="57"/>
        <v>1541.6104890143242</v>
      </c>
      <c r="GE43" s="15">
        <f t="shared" si="57"/>
        <v>1542.7803154654155</v>
      </c>
      <c r="GF43" s="15">
        <f t="shared" si="57"/>
        <v>1543.9509686273752</v>
      </c>
      <c r="GG43" s="15">
        <f t="shared" si="57"/>
        <v>1545.1224497523724</v>
      </c>
      <c r="GH43" s="15">
        <f t="shared" si="57"/>
        <v>1546.294760094596</v>
      </c>
      <c r="GI43" s="15">
        <f t="shared" si="57"/>
        <v>1547.4679009102585</v>
      </c>
      <c r="GJ43" s="15">
        <f t="shared" si="57"/>
        <v>1548.641873457599</v>
      </c>
      <c r="GK43" s="15">
        <f t="shared" si="57"/>
        <v>1549.8166789968864</v>
      </c>
      <c r="GL43" s="15">
        <f t="shared" si="57"/>
        <v>1550.992318790422</v>
      </c>
      <c r="GM43" s="15">
        <f t="shared" si="57"/>
        <v>1552.168794102546</v>
      </c>
      <c r="GN43" s="15">
        <f aca="true" t="shared" si="58" ref="GN43:IS43">+GN40</f>
        <v>1553.346106199636</v>
      </c>
      <c r="GO43" s="15">
        <f t="shared" si="58"/>
        <v>1554.5242563501151</v>
      </c>
      <c r="GP43" s="15">
        <f t="shared" si="58"/>
        <v>1555.7032458244514</v>
      </c>
      <c r="GQ43" s="15">
        <f t="shared" si="58"/>
        <v>1556.8830758951642</v>
      </c>
      <c r="GR43" s="15">
        <f t="shared" si="58"/>
        <v>1558.0637478368258</v>
      </c>
      <c r="GS43" s="15">
        <f t="shared" si="58"/>
        <v>1559.2452629260652</v>
      </c>
      <c r="GT43" s="15">
        <f t="shared" si="58"/>
        <v>1560.427622441572</v>
      </c>
      <c r="GU43" s="15">
        <f t="shared" si="58"/>
        <v>1561.6108276640998</v>
      </c>
      <c r="GV43" s="15">
        <f t="shared" si="58"/>
        <v>1562.794879876469</v>
      </c>
      <c r="GW43" s="15">
        <f t="shared" si="58"/>
        <v>1563.9797803635697</v>
      </c>
      <c r="GX43" s="15">
        <f t="shared" si="58"/>
        <v>1565.1655304123667</v>
      </c>
      <c r="GY43" s="15">
        <f t="shared" si="58"/>
        <v>1566.3521313119018</v>
      </c>
      <c r="GZ43" s="15">
        <f t="shared" si="58"/>
        <v>1567.5395843532974</v>
      </c>
      <c r="HA43" s="15">
        <f t="shared" si="58"/>
        <v>1568.727890829761</v>
      </c>
      <c r="HB43" s="15">
        <f t="shared" si="58"/>
        <v>1569.9170520365865</v>
      </c>
      <c r="HC43" s="15">
        <f t="shared" si="58"/>
        <v>1571.1070692711592</v>
      </c>
      <c r="HD43" s="15">
        <f t="shared" si="58"/>
        <v>1572.2979438329592</v>
      </c>
      <c r="HE43" s="15">
        <f t="shared" si="58"/>
        <v>1573.489677023564</v>
      </c>
      <c r="HF43" s="15">
        <f t="shared" si="58"/>
        <v>1574.682270146653</v>
      </c>
      <c r="HG43" s="15">
        <f t="shared" si="58"/>
        <v>1575.8757245080105</v>
      </c>
      <c r="HH43" s="15">
        <f t="shared" si="58"/>
        <v>1577.0700414155292</v>
      </c>
      <c r="HI43" s="15">
        <f t="shared" si="58"/>
        <v>1578.2652221792125</v>
      </c>
      <c r="HJ43" s="15">
        <f t="shared" si="58"/>
        <v>1579.461268111181</v>
      </c>
      <c r="HK43" s="15">
        <f t="shared" si="58"/>
        <v>1580.658180525672</v>
      </c>
      <c r="HL43" s="15">
        <f t="shared" si="58"/>
        <v>1581.8559607390466</v>
      </c>
      <c r="HM43" s="15">
        <f t="shared" si="58"/>
        <v>1583.0546100697918</v>
      </c>
      <c r="HN43" s="15">
        <f t="shared" si="58"/>
        <v>1584.2541298385222</v>
      </c>
      <c r="HO43" s="15">
        <f t="shared" si="58"/>
        <v>1585.4545213679874</v>
      </c>
      <c r="HP43" s="15">
        <f t="shared" si="58"/>
        <v>1586.6557859830718</v>
      </c>
      <c r="HQ43" s="15">
        <f t="shared" si="58"/>
        <v>1587.8579250107996</v>
      </c>
      <c r="HR43" s="15">
        <f t="shared" si="58"/>
        <v>1589.0609397803394</v>
      </c>
      <c r="HS43" s="15">
        <f t="shared" si="58"/>
        <v>1590.264831623006</v>
      </c>
      <c r="HT43" s="15">
        <f t="shared" si="58"/>
        <v>1591.4696018722657</v>
      </c>
      <c r="HU43" s="15">
        <f t="shared" si="58"/>
        <v>1592.6752518637365</v>
      </c>
      <c r="HV43" s="15">
        <f t="shared" si="58"/>
        <v>1593.8817829351963</v>
      </c>
      <c r="HW43" s="15">
        <f t="shared" si="58"/>
        <v>1595.0891964265832</v>
      </c>
      <c r="HX43" s="15">
        <f t="shared" si="58"/>
        <v>1596.2974936800001</v>
      </c>
      <c r="HY43" s="15">
        <f t="shared" si="58"/>
        <v>1597.5066760397176</v>
      </c>
      <c r="HZ43" s="15">
        <f t="shared" si="58"/>
        <v>1598.7167448521784</v>
      </c>
      <c r="IA43" s="15">
        <f t="shared" si="58"/>
        <v>1599.9277014660017</v>
      </c>
      <c r="IB43" s="15">
        <f t="shared" si="58"/>
        <v>1601.1395472319841</v>
      </c>
      <c r="IC43" s="15">
        <f t="shared" si="58"/>
        <v>1602.3522835031058</v>
      </c>
      <c r="ID43" s="15">
        <f t="shared" si="58"/>
        <v>1603.5659116345328</v>
      </c>
      <c r="IE43" s="15">
        <f t="shared" si="58"/>
        <v>1604.7804329836206</v>
      </c>
      <c r="IF43" s="15">
        <f t="shared" si="58"/>
        <v>1605.9958489099197</v>
      </c>
      <c r="IG43" s="15">
        <f t="shared" si="58"/>
        <v>1607.2121607751749</v>
      </c>
      <c r="IH43" s="15">
        <f t="shared" si="58"/>
        <v>1608.4293699433347</v>
      </c>
      <c r="II43" s="15">
        <f t="shared" si="58"/>
        <v>1609.6474777805493</v>
      </c>
      <c r="IJ43" s="15">
        <f t="shared" si="58"/>
        <v>1610.8664856551784</v>
      </c>
      <c r="IK43" s="15">
        <f t="shared" si="58"/>
        <v>1612.0863949377933</v>
      </c>
      <c r="IL43" s="15">
        <f t="shared" si="58"/>
        <v>1613.307207001179</v>
      </c>
      <c r="IM43" s="15">
        <f t="shared" si="58"/>
        <v>1614.528923220341</v>
      </c>
      <c r="IN43" s="15">
        <f t="shared" si="58"/>
        <v>1615.7515449725065</v>
      </c>
      <c r="IO43" s="15">
        <f t="shared" si="58"/>
        <v>1616.9750736371298</v>
      </c>
      <c r="IP43" s="15">
        <f t="shared" si="58"/>
        <v>1618.1995105958943</v>
      </c>
      <c r="IQ43" s="15">
        <f t="shared" si="58"/>
        <v>1619.424857232716</v>
      </c>
      <c r="IR43" s="15">
        <f t="shared" si="58"/>
        <v>1620.6511149337503</v>
      </c>
      <c r="IS43" s="15">
        <f t="shared" si="58"/>
        <v>1621.8782850873927</v>
      </c>
      <c r="IT43" s="15">
        <f>+IT40</f>
        <v>1623.1063690842825</v>
      </c>
      <c r="IU43" s="15">
        <f>+IU40</f>
        <v>1624.3353683173082</v>
      </c>
      <c r="IV43" s="15">
        <f>+IV40</f>
        <v>1625.5652841816095</v>
      </c>
    </row>
    <row r="44" spans="1:256" s="15" customFormat="1" ht="12">
      <c r="A44" s="16" t="s">
        <v>19</v>
      </c>
      <c r="B44" s="15">
        <f>+B18</f>
        <v>1250</v>
      </c>
      <c r="C44" s="15">
        <f>+(1+$B$19/12)*B44</f>
        <v>1252.0833333333335</v>
      </c>
      <c r="D44" s="15">
        <f aca="true" t="shared" si="59" ref="D44:BO44">+(1+$B$19/12)*C44</f>
        <v>1254.1701388888891</v>
      </c>
      <c r="E44" s="15">
        <f t="shared" si="59"/>
        <v>1256.260422453704</v>
      </c>
      <c r="F44" s="15">
        <f t="shared" si="59"/>
        <v>1258.3541898244603</v>
      </c>
      <c r="G44" s="15">
        <f t="shared" si="59"/>
        <v>1260.451446807501</v>
      </c>
      <c r="H44" s="15">
        <f t="shared" si="59"/>
        <v>1262.552199218847</v>
      </c>
      <c r="I44" s="15">
        <f t="shared" si="59"/>
        <v>1264.6564528842116</v>
      </c>
      <c r="J44" s="15">
        <f t="shared" si="59"/>
        <v>1266.7642136390186</v>
      </c>
      <c r="K44" s="15">
        <f t="shared" si="59"/>
        <v>1268.875487328417</v>
      </c>
      <c r="L44" s="15">
        <f t="shared" si="59"/>
        <v>1270.9902798072976</v>
      </c>
      <c r="M44" s="15">
        <f t="shared" si="59"/>
        <v>1273.1085969403098</v>
      </c>
      <c r="N44" s="15">
        <f t="shared" si="59"/>
        <v>1275.230444601877</v>
      </c>
      <c r="O44" s="15">
        <f t="shared" si="59"/>
        <v>1277.3558286762136</v>
      </c>
      <c r="P44" s="15">
        <f t="shared" si="59"/>
        <v>1279.4847550573406</v>
      </c>
      <c r="Q44" s="15">
        <f t="shared" si="59"/>
        <v>1281.617229649103</v>
      </c>
      <c r="R44" s="15">
        <f t="shared" si="59"/>
        <v>1283.7532583651848</v>
      </c>
      <c r="S44" s="15">
        <f t="shared" si="59"/>
        <v>1285.892847129127</v>
      </c>
      <c r="T44" s="15">
        <f t="shared" si="59"/>
        <v>1288.0360018743422</v>
      </c>
      <c r="U44" s="15">
        <f t="shared" si="59"/>
        <v>1290.182728544133</v>
      </c>
      <c r="V44" s="15">
        <f t="shared" si="59"/>
        <v>1292.3330330917065</v>
      </c>
      <c r="W44" s="15">
        <f t="shared" si="59"/>
        <v>1294.4869214801927</v>
      </c>
      <c r="X44" s="15">
        <f t="shared" si="59"/>
        <v>1296.6443996826597</v>
      </c>
      <c r="Y44" s="15">
        <f t="shared" si="59"/>
        <v>1298.805473682131</v>
      </c>
      <c r="Z44" s="15">
        <f t="shared" si="59"/>
        <v>1300.9701494716012</v>
      </c>
      <c r="AA44" s="15">
        <f t="shared" si="59"/>
        <v>1303.1384330540538</v>
      </c>
      <c r="AB44" s="15">
        <f t="shared" si="59"/>
        <v>1305.3103304424774</v>
      </c>
      <c r="AC44" s="15">
        <f t="shared" si="59"/>
        <v>1307.4858476598815</v>
      </c>
      <c r="AD44" s="15">
        <f t="shared" si="59"/>
        <v>1309.6649907393148</v>
      </c>
      <c r="AE44" s="15">
        <f t="shared" si="59"/>
        <v>1311.8477657238805</v>
      </c>
      <c r="AF44" s="15">
        <f t="shared" si="59"/>
        <v>1314.0341786667536</v>
      </c>
      <c r="AG44" s="15">
        <f t="shared" si="59"/>
        <v>1316.2242356311983</v>
      </c>
      <c r="AH44" s="15">
        <f t="shared" si="59"/>
        <v>1318.4179426905837</v>
      </c>
      <c r="AI44" s="15">
        <f t="shared" si="59"/>
        <v>1320.6153059284013</v>
      </c>
      <c r="AJ44" s="15">
        <f t="shared" si="59"/>
        <v>1322.816331438282</v>
      </c>
      <c r="AK44" s="15">
        <f t="shared" si="59"/>
        <v>1325.0210253240125</v>
      </c>
      <c r="AL44" s="15">
        <f t="shared" si="59"/>
        <v>1327.2293936995525</v>
      </c>
      <c r="AM44" s="15">
        <f t="shared" si="59"/>
        <v>1329.4414426890519</v>
      </c>
      <c r="AN44" s="15">
        <f t="shared" si="59"/>
        <v>1331.657178426867</v>
      </c>
      <c r="AO44" s="15">
        <f t="shared" si="59"/>
        <v>1333.8766070575784</v>
      </c>
      <c r="AP44" s="15">
        <f t="shared" si="59"/>
        <v>1336.0997347360078</v>
      </c>
      <c r="AQ44" s="15">
        <f t="shared" si="59"/>
        <v>1338.3265676272345</v>
      </c>
      <c r="AR44" s="15">
        <f t="shared" si="59"/>
        <v>1340.5571119066133</v>
      </c>
      <c r="AS44" s="15">
        <f t="shared" si="59"/>
        <v>1342.791373759791</v>
      </c>
      <c r="AT44" s="15">
        <f t="shared" si="59"/>
        <v>1345.0293593827241</v>
      </c>
      <c r="AU44" s="15">
        <f t="shared" si="59"/>
        <v>1347.2710749816954</v>
      </c>
      <c r="AV44" s="15">
        <f t="shared" si="59"/>
        <v>1349.5165267733316</v>
      </c>
      <c r="AW44" s="15">
        <f t="shared" si="59"/>
        <v>1351.7657209846207</v>
      </c>
      <c r="AX44" s="15">
        <f t="shared" si="59"/>
        <v>1354.0186638529285</v>
      </c>
      <c r="AY44" s="15">
        <f t="shared" si="59"/>
        <v>1356.2753616260168</v>
      </c>
      <c r="AZ44" s="15">
        <f t="shared" si="59"/>
        <v>1358.5358205620603</v>
      </c>
      <c r="BA44" s="15">
        <f t="shared" si="59"/>
        <v>1360.8000469296637</v>
      </c>
      <c r="BB44" s="15">
        <f t="shared" si="59"/>
        <v>1363.0680470078798</v>
      </c>
      <c r="BC44" s="15">
        <f t="shared" si="59"/>
        <v>1365.3398270862263</v>
      </c>
      <c r="BD44" s="15">
        <f t="shared" si="59"/>
        <v>1367.6153934647034</v>
      </c>
      <c r="BE44" s="15">
        <f t="shared" si="59"/>
        <v>1369.8947524538114</v>
      </c>
      <c r="BF44" s="15">
        <f t="shared" si="59"/>
        <v>1372.1779103745678</v>
      </c>
      <c r="BG44" s="15">
        <f t="shared" si="59"/>
        <v>1374.4648735585254</v>
      </c>
      <c r="BH44" s="15">
        <f t="shared" si="59"/>
        <v>1376.7556483477897</v>
      </c>
      <c r="BI44" s="15">
        <f t="shared" si="59"/>
        <v>1379.050241095036</v>
      </c>
      <c r="BJ44" s="15">
        <f t="shared" si="59"/>
        <v>1381.3486581635277</v>
      </c>
      <c r="BK44" s="15">
        <f t="shared" si="59"/>
        <v>1383.6509059271336</v>
      </c>
      <c r="BL44" s="15">
        <f t="shared" si="59"/>
        <v>1385.9569907703456</v>
      </c>
      <c r="BM44" s="15">
        <f t="shared" si="59"/>
        <v>1388.2669190882962</v>
      </c>
      <c r="BN44" s="15">
        <f t="shared" si="59"/>
        <v>1390.5806972867767</v>
      </c>
      <c r="BO44" s="15">
        <f t="shared" si="59"/>
        <v>1392.8983317822547</v>
      </c>
      <c r="BP44" s="15">
        <f aca="true" t="shared" si="60" ref="BP44:EA44">+(1+$B$19/12)*BO44</f>
        <v>1395.2198290018919</v>
      </c>
      <c r="BQ44" s="15">
        <f t="shared" si="60"/>
        <v>1397.5451953835618</v>
      </c>
      <c r="BR44" s="15">
        <f t="shared" si="60"/>
        <v>1399.8744373758677</v>
      </c>
      <c r="BS44" s="15">
        <f t="shared" si="60"/>
        <v>1402.2075614381608</v>
      </c>
      <c r="BT44" s="15">
        <f t="shared" si="60"/>
        <v>1404.5445740405578</v>
      </c>
      <c r="BU44" s="15">
        <f t="shared" si="60"/>
        <v>1406.8854816639587</v>
      </c>
      <c r="BV44" s="15">
        <f t="shared" si="60"/>
        <v>1409.2302908000654</v>
      </c>
      <c r="BW44" s="15">
        <f t="shared" si="60"/>
        <v>1411.5790079513988</v>
      </c>
      <c r="BX44" s="15">
        <f t="shared" si="60"/>
        <v>1413.931639631318</v>
      </c>
      <c r="BY44" s="15">
        <f t="shared" si="60"/>
        <v>1416.2881923640368</v>
      </c>
      <c r="BZ44" s="15">
        <f t="shared" si="60"/>
        <v>1418.6486726846435</v>
      </c>
      <c r="CA44" s="15">
        <f t="shared" si="60"/>
        <v>1421.013087139118</v>
      </c>
      <c r="CB44" s="15">
        <f t="shared" si="60"/>
        <v>1423.3814422843498</v>
      </c>
      <c r="CC44" s="15">
        <f t="shared" si="60"/>
        <v>1425.753744688157</v>
      </c>
      <c r="CD44" s="15">
        <f t="shared" si="60"/>
        <v>1428.130000929304</v>
      </c>
      <c r="CE44" s="15">
        <f t="shared" si="60"/>
        <v>1430.5102175975196</v>
      </c>
      <c r="CF44" s="15">
        <f t="shared" si="60"/>
        <v>1432.8944012935156</v>
      </c>
      <c r="CG44" s="15">
        <f t="shared" si="60"/>
        <v>1435.2825586290048</v>
      </c>
      <c r="CH44" s="15">
        <f t="shared" si="60"/>
        <v>1437.6746962267198</v>
      </c>
      <c r="CI44" s="15">
        <f t="shared" si="60"/>
        <v>1440.0708207204311</v>
      </c>
      <c r="CJ44" s="15">
        <f t="shared" si="60"/>
        <v>1442.4709387549653</v>
      </c>
      <c r="CK44" s="15">
        <f t="shared" si="60"/>
        <v>1444.8750569862236</v>
      </c>
      <c r="CL44" s="15">
        <f t="shared" si="60"/>
        <v>1447.2831820812007</v>
      </c>
      <c r="CM44" s="15">
        <f t="shared" si="60"/>
        <v>1449.6953207180027</v>
      </c>
      <c r="CN44" s="15">
        <f t="shared" si="60"/>
        <v>1452.1114795858662</v>
      </c>
      <c r="CO44" s="15">
        <f t="shared" si="60"/>
        <v>1454.531665385176</v>
      </c>
      <c r="CP44" s="15">
        <f t="shared" si="60"/>
        <v>1456.9558848274846</v>
      </c>
      <c r="CQ44" s="15">
        <f t="shared" si="60"/>
        <v>1459.3841446355304</v>
      </c>
      <c r="CR44" s="15">
        <f t="shared" si="60"/>
        <v>1461.8164515432563</v>
      </c>
      <c r="CS44" s="15">
        <f t="shared" si="60"/>
        <v>1464.2528122958286</v>
      </c>
      <c r="CT44" s="15">
        <f t="shared" si="60"/>
        <v>1466.693233649655</v>
      </c>
      <c r="CU44" s="15">
        <f t="shared" si="60"/>
        <v>1469.1377223724044</v>
      </c>
      <c r="CV44" s="15">
        <f t="shared" si="60"/>
        <v>1471.586285243025</v>
      </c>
      <c r="CW44" s="15">
        <f t="shared" si="60"/>
        <v>1474.0389290517635</v>
      </c>
      <c r="CX44" s="15">
        <f t="shared" si="60"/>
        <v>1476.495660600183</v>
      </c>
      <c r="CY44" s="15">
        <f t="shared" si="60"/>
        <v>1478.9564867011834</v>
      </c>
      <c r="CZ44" s="15">
        <f t="shared" si="60"/>
        <v>1481.4214141790187</v>
      </c>
      <c r="DA44" s="15">
        <f t="shared" si="60"/>
        <v>1483.890449869317</v>
      </c>
      <c r="DB44" s="15">
        <f t="shared" si="60"/>
        <v>1486.3636006190993</v>
      </c>
      <c r="DC44" s="15">
        <f t="shared" si="60"/>
        <v>1488.840873286798</v>
      </c>
      <c r="DD44" s="15">
        <f t="shared" si="60"/>
        <v>1491.322274742276</v>
      </c>
      <c r="DE44" s="15">
        <f t="shared" si="60"/>
        <v>1493.8078118668466</v>
      </c>
      <c r="DF44" s="15">
        <f t="shared" si="60"/>
        <v>1496.2974915532914</v>
      </c>
      <c r="DG44" s="15">
        <f t="shared" si="60"/>
        <v>1498.7913207058803</v>
      </c>
      <c r="DH44" s="15">
        <f t="shared" si="60"/>
        <v>1501.28930624039</v>
      </c>
      <c r="DI44" s="15">
        <f t="shared" si="60"/>
        <v>1503.791455084124</v>
      </c>
      <c r="DJ44" s="15">
        <f t="shared" si="60"/>
        <v>1506.297774175931</v>
      </c>
      <c r="DK44" s="15">
        <f t="shared" si="60"/>
        <v>1508.8082704662243</v>
      </c>
      <c r="DL44" s="15">
        <f t="shared" si="60"/>
        <v>1511.3229509170014</v>
      </c>
      <c r="DM44" s="15">
        <f t="shared" si="60"/>
        <v>1513.8418225018631</v>
      </c>
      <c r="DN44" s="15">
        <f t="shared" si="60"/>
        <v>1516.364892206033</v>
      </c>
      <c r="DO44" s="15">
        <f t="shared" si="60"/>
        <v>1518.8921670263762</v>
      </c>
      <c r="DP44" s="15">
        <f t="shared" si="60"/>
        <v>1521.4236539714202</v>
      </c>
      <c r="DQ44" s="15">
        <f t="shared" si="60"/>
        <v>1523.9593600613725</v>
      </c>
      <c r="DR44" s="15">
        <f t="shared" si="60"/>
        <v>1526.4992923281416</v>
      </c>
      <c r="DS44" s="15">
        <f t="shared" si="60"/>
        <v>1529.0434578153552</v>
      </c>
      <c r="DT44" s="15">
        <f t="shared" si="60"/>
        <v>1531.5918635783808</v>
      </c>
      <c r="DU44" s="15">
        <f t="shared" si="60"/>
        <v>1534.1445166843448</v>
      </c>
      <c r="DV44" s="15">
        <f t="shared" si="60"/>
        <v>1536.701424212152</v>
      </c>
      <c r="DW44" s="15">
        <f t="shared" si="60"/>
        <v>1539.2625932525057</v>
      </c>
      <c r="DX44" s="15">
        <f t="shared" si="60"/>
        <v>1541.8280309079266</v>
      </c>
      <c r="DY44" s="15">
        <f t="shared" si="60"/>
        <v>1544.3977442927733</v>
      </c>
      <c r="DZ44" s="15">
        <f t="shared" si="60"/>
        <v>1546.9717405332613</v>
      </c>
      <c r="EA44" s="15">
        <f t="shared" si="60"/>
        <v>1549.5500267674834</v>
      </c>
      <c r="EB44" s="15">
        <f aca="true" t="shared" si="61" ref="EB44:GM44">+(1+$B$19/12)*EA44</f>
        <v>1552.1326101454292</v>
      </c>
      <c r="EC44" s="15">
        <f t="shared" si="61"/>
        <v>1554.719497829005</v>
      </c>
      <c r="ED44" s="15">
        <f t="shared" si="61"/>
        <v>1557.3106969920534</v>
      </c>
      <c r="EE44" s="15">
        <f t="shared" si="61"/>
        <v>1559.9062148203736</v>
      </c>
      <c r="EF44" s="15">
        <f t="shared" si="61"/>
        <v>1562.506058511741</v>
      </c>
      <c r="EG44" s="15">
        <f t="shared" si="61"/>
        <v>1565.1102352759274</v>
      </c>
      <c r="EH44" s="15">
        <f t="shared" si="61"/>
        <v>1567.7187523347206</v>
      </c>
      <c r="EI44" s="15">
        <f t="shared" si="61"/>
        <v>1570.3316169219452</v>
      </c>
      <c r="EJ44" s="15">
        <f t="shared" si="61"/>
        <v>1572.9488362834818</v>
      </c>
      <c r="EK44" s="15">
        <f t="shared" si="61"/>
        <v>1575.5704176772877</v>
      </c>
      <c r="EL44" s="15">
        <f t="shared" si="61"/>
        <v>1578.1963683734166</v>
      </c>
      <c r="EM44" s="15">
        <f t="shared" si="61"/>
        <v>1580.826695654039</v>
      </c>
      <c r="EN44" s="15">
        <f t="shared" si="61"/>
        <v>1583.4614068134624</v>
      </c>
      <c r="EO44" s="15">
        <f t="shared" si="61"/>
        <v>1586.1005091581517</v>
      </c>
      <c r="EP44" s="15">
        <f t="shared" si="61"/>
        <v>1588.7440100067486</v>
      </c>
      <c r="EQ44" s="15">
        <f t="shared" si="61"/>
        <v>1591.3919166900932</v>
      </c>
      <c r="ER44" s="15">
        <f t="shared" si="61"/>
        <v>1594.0442365512436</v>
      </c>
      <c r="ES44" s="15">
        <f t="shared" si="61"/>
        <v>1596.7009769454958</v>
      </c>
      <c r="ET44" s="15">
        <f t="shared" si="61"/>
        <v>1599.362145240405</v>
      </c>
      <c r="EU44" s="15">
        <f t="shared" si="61"/>
        <v>1602.0277488158058</v>
      </c>
      <c r="EV44" s="15">
        <f t="shared" si="61"/>
        <v>1604.6977950638322</v>
      </c>
      <c r="EW44" s="15">
        <f t="shared" si="61"/>
        <v>1607.3722913889387</v>
      </c>
      <c r="EX44" s="15">
        <f t="shared" si="61"/>
        <v>1610.0512452079204</v>
      </c>
      <c r="EY44" s="15">
        <f t="shared" si="61"/>
        <v>1612.7346639499337</v>
      </c>
      <c r="EZ44" s="15">
        <f t="shared" si="61"/>
        <v>1615.422555056517</v>
      </c>
      <c r="FA44" s="15">
        <f t="shared" si="61"/>
        <v>1618.1149259816113</v>
      </c>
      <c r="FB44" s="15">
        <f t="shared" si="61"/>
        <v>1620.8117841915807</v>
      </c>
      <c r="FC44" s="15">
        <f t="shared" si="61"/>
        <v>1623.5131371652335</v>
      </c>
      <c r="FD44" s="15">
        <f t="shared" si="61"/>
        <v>1626.2189923938422</v>
      </c>
      <c r="FE44" s="15">
        <f t="shared" si="61"/>
        <v>1628.9293573811653</v>
      </c>
      <c r="FF44" s="15">
        <f t="shared" si="61"/>
        <v>1631.6442396434672</v>
      </c>
      <c r="FG44" s="15">
        <f t="shared" si="61"/>
        <v>1634.3636467095398</v>
      </c>
      <c r="FH44" s="15">
        <f t="shared" si="61"/>
        <v>1637.0875861207223</v>
      </c>
      <c r="FI44" s="15">
        <f t="shared" si="61"/>
        <v>1639.8160654309236</v>
      </c>
      <c r="FJ44" s="15">
        <f t="shared" si="61"/>
        <v>1642.549092206642</v>
      </c>
      <c r="FK44" s="15">
        <f t="shared" si="61"/>
        <v>1645.2866740269865</v>
      </c>
      <c r="FL44" s="15">
        <f t="shared" si="61"/>
        <v>1648.0288184836982</v>
      </c>
      <c r="FM44" s="15">
        <f t="shared" si="61"/>
        <v>1650.775533181171</v>
      </c>
      <c r="FN44" s="15">
        <f t="shared" si="61"/>
        <v>1653.526825736473</v>
      </c>
      <c r="FO44" s="15">
        <f t="shared" si="61"/>
        <v>1656.2827037793672</v>
      </c>
      <c r="FP44" s="15">
        <f t="shared" si="61"/>
        <v>1659.043174952333</v>
      </c>
      <c r="FQ44" s="15">
        <f t="shared" si="61"/>
        <v>1661.8082469105868</v>
      </c>
      <c r="FR44" s="15">
        <f t="shared" si="61"/>
        <v>1664.5779273221046</v>
      </c>
      <c r="FS44" s="15">
        <f t="shared" si="61"/>
        <v>1667.3522238676414</v>
      </c>
      <c r="FT44" s="15">
        <f t="shared" si="61"/>
        <v>1670.1311442407543</v>
      </c>
      <c r="FU44" s="15">
        <f t="shared" si="61"/>
        <v>1672.9146961478223</v>
      </c>
      <c r="FV44" s="15">
        <f t="shared" si="61"/>
        <v>1675.7028873080687</v>
      </c>
      <c r="FW44" s="15">
        <f t="shared" si="61"/>
        <v>1678.4957254535823</v>
      </c>
      <c r="FX44" s="15">
        <f t="shared" si="61"/>
        <v>1681.2932183293383</v>
      </c>
      <c r="FY44" s="15">
        <f t="shared" si="61"/>
        <v>1684.0953736932206</v>
      </c>
      <c r="FZ44" s="15">
        <f t="shared" si="61"/>
        <v>1686.9021993160427</v>
      </c>
      <c r="GA44" s="15">
        <f t="shared" si="61"/>
        <v>1689.7137029815694</v>
      </c>
      <c r="GB44" s="15">
        <f t="shared" si="61"/>
        <v>1692.5298924865388</v>
      </c>
      <c r="GC44" s="15">
        <f t="shared" si="61"/>
        <v>1695.350775640683</v>
      </c>
      <c r="GD44" s="15">
        <f t="shared" si="61"/>
        <v>1698.1763602667509</v>
      </c>
      <c r="GE44" s="15">
        <f t="shared" si="61"/>
        <v>1701.0066542005288</v>
      </c>
      <c r="GF44" s="15">
        <f t="shared" si="61"/>
        <v>1703.8416652908631</v>
      </c>
      <c r="GG44" s="15">
        <f t="shared" si="61"/>
        <v>1706.6814013996814</v>
      </c>
      <c r="GH44" s="15">
        <f t="shared" si="61"/>
        <v>1709.5258704020143</v>
      </c>
      <c r="GI44" s="15">
        <f t="shared" si="61"/>
        <v>1712.3750801860178</v>
      </c>
      <c r="GJ44" s="15">
        <f t="shared" si="61"/>
        <v>1715.2290386529946</v>
      </c>
      <c r="GK44" s="15">
        <f t="shared" si="61"/>
        <v>1718.0877537174163</v>
      </c>
      <c r="GL44" s="15">
        <f t="shared" si="61"/>
        <v>1720.9512333069454</v>
      </c>
      <c r="GM44" s="15">
        <f t="shared" si="61"/>
        <v>1723.819485362457</v>
      </c>
      <c r="GN44" s="15">
        <f aca="true" t="shared" si="62" ref="GN44:IV44">+(1+$B$19/12)*GM44</f>
        <v>1726.6925178380611</v>
      </c>
      <c r="GO44" s="15">
        <f t="shared" si="62"/>
        <v>1729.5703387011247</v>
      </c>
      <c r="GP44" s="15">
        <f t="shared" si="62"/>
        <v>1732.4529559322932</v>
      </c>
      <c r="GQ44" s="15">
        <f t="shared" si="62"/>
        <v>1735.3403775255138</v>
      </c>
      <c r="GR44" s="15">
        <f t="shared" si="62"/>
        <v>1738.2326114880564</v>
      </c>
      <c r="GS44" s="15">
        <f t="shared" si="62"/>
        <v>1741.1296658405365</v>
      </c>
      <c r="GT44" s="15">
        <f t="shared" si="62"/>
        <v>1744.0315486169375</v>
      </c>
      <c r="GU44" s="15">
        <f t="shared" si="62"/>
        <v>1746.9382678646325</v>
      </c>
      <c r="GV44" s="15">
        <f t="shared" si="62"/>
        <v>1749.849831644407</v>
      </c>
      <c r="GW44" s="15">
        <f t="shared" si="62"/>
        <v>1752.7662480304812</v>
      </c>
      <c r="GX44" s="15">
        <f t="shared" si="62"/>
        <v>1755.687525110532</v>
      </c>
      <c r="GY44" s="15">
        <f t="shared" si="62"/>
        <v>1758.6136709857165</v>
      </c>
      <c r="GZ44" s="15">
        <f t="shared" si="62"/>
        <v>1761.5446937706927</v>
      </c>
      <c r="HA44" s="15">
        <f t="shared" si="62"/>
        <v>1764.480601593644</v>
      </c>
      <c r="HB44" s="15">
        <f t="shared" si="62"/>
        <v>1767.4214025963001</v>
      </c>
      <c r="HC44" s="15">
        <f t="shared" si="62"/>
        <v>1770.3671049339607</v>
      </c>
      <c r="HD44" s="15">
        <f t="shared" si="62"/>
        <v>1773.3177167755173</v>
      </c>
      <c r="HE44" s="15">
        <f t="shared" si="62"/>
        <v>1776.2732463034765</v>
      </c>
      <c r="HF44" s="15">
        <f t="shared" si="62"/>
        <v>1779.2337017139823</v>
      </c>
      <c r="HG44" s="15">
        <f t="shared" si="62"/>
        <v>1782.199091216839</v>
      </c>
      <c r="HH44" s="15">
        <f t="shared" si="62"/>
        <v>1785.1694230355338</v>
      </c>
      <c r="HI44" s="15">
        <f t="shared" si="62"/>
        <v>1788.1447054072598</v>
      </c>
      <c r="HJ44" s="15">
        <f t="shared" si="62"/>
        <v>1791.1249465829387</v>
      </c>
      <c r="HK44" s="15">
        <f t="shared" si="62"/>
        <v>1794.1101548272436</v>
      </c>
      <c r="HL44" s="15">
        <f t="shared" si="62"/>
        <v>1797.1003384186224</v>
      </c>
      <c r="HM44" s="15">
        <f t="shared" si="62"/>
        <v>1800.09550564932</v>
      </c>
      <c r="HN44" s="15">
        <f t="shared" si="62"/>
        <v>1803.0956648254023</v>
      </c>
      <c r="HO44" s="15">
        <f t="shared" si="62"/>
        <v>1806.100824266778</v>
      </c>
      <c r="HP44" s="15">
        <f t="shared" si="62"/>
        <v>1809.110992307223</v>
      </c>
      <c r="HQ44" s="15">
        <f t="shared" si="62"/>
        <v>1812.1261772944017</v>
      </c>
      <c r="HR44" s="15">
        <f t="shared" si="62"/>
        <v>1815.1463875898924</v>
      </c>
      <c r="HS44" s="15">
        <f t="shared" si="62"/>
        <v>1818.171631569209</v>
      </c>
      <c r="HT44" s="15">
        <f t="shared" si="62"/>
        <v>1821.2019176218244</v>
      </c>
      <c r="HU44" s="15">
        <f t="shared" si="62"/>
        <v>1824.237254151194</v>
      </c>
      <c r="HV44" s="15">
        <f t="shared" si="62"/>
        <v>1827.2776495747794</v>
      </c>
      <c r="HW44" s="15">
        <f t="shared" si="62"/>
        <v>1830.3231123240707</v>
      </c>
      <c r="HX44" s="15">
        <f t="shared" si="62"/>
        <v>1833.373650844611</v>
      </c>
      <c r="HY44" s="15">
        <f t="shared" si="62"/>
        <v>1836.4292735960187</v>
      </c>
      <c r="HZ44" s="15">
        <f t="shared" si="62"/>
        <v>1839.489989052012</v>
      </c>
      <c r="IA44" s="15">
        <f t="shared" si="62"/>
        <v>1842.5558057004323</v>
      </c>
      <c r="IB44" s="15">
        <f t="shared" si="62"/>
        <v>1845.6267320432664</v>
      </c>
      <c r="IC44" s="15">
        <f t="shared" si="62"/>
        <v>1848.702776596672</v>
      </c>
      <c r="ID44" s="15">
        <f t="shared" si="62"/>
        <v>1851.7839478909998</v>
      </c>
      <c r="IE44" s="15">
        <f t="shared" si="62"/>
        <v>1854.8702544708183</v>
      </c>
      <c r="IF44" s="15">
        <f t="shared" si="62"/>
        <v>1857.9617048949365</v>
      </c>
      <c r="IG44" s="15">
        <f t="shared" si="62"/>
        <v>1861.058307736428</v>
      </c>
      <c r="IH44" s="15">
        <f t="shared" si="62"/>
        <v>1864.1600715826555</v>
      </c>
      <c r="II44" s="15">
        <f t="shared" si="62"/>
        <v>1867.2670050352933</v>
      </c>
      <c r="IJ44" s="15">
        <f t="shared" si="62"/>
        <v>1870.3791167103523</v>
      </c>
      <c r="IK44" s="15">
        <f t="shared" si="62"/>
        <v>1873.4964152382029</v>
      </c>
      <c r="IL44" s="15">
        <f t="shared" si="62"/>
        <v>1876.6189092636</v>
      </c>
      <c r="IM44" s="15">
        <f t="shared" si="62"/>
        <v>1879.746607445706</v>
      </c>
      <c r="IN44" s="15">
        <f t="shared" si="62"/>
        <v>1882.8795184581156</v>
      </c>
      <c r="IO44" s="15">
        <f t="shared" si="62"/>
        <v>1886.0176509888793</v>
      </c>
      <c r="IP44" s="15">
        <f t="shared" si="62"/>
        <v>1889.1610137405276</v>
      </c>
      <c r="IQ44" s="15">
        <f t="shared" si="62"/>
        <v>1892.3096154300952</v>
      </c>
      <c r="IR44" s="15">
        <f t="shared" si="62"/>
        <v>1895.4634647891453</v>
      </c>
      <c r="IS44" s="15">
        <f t="shared" si="62"/>
        <v>1898.622570563794</v>
      </c>
      <c r="IT44" s="15">
        <f t="shared" si="62"/>
        <v>1901.7869415147336</v>
      </c>
      <c r="IU44" s="15">
        <f t="shared" si="62"/>
        <v>1904.9565864172582</v>
      </c>
      <c r="IV44" s="15">
        <f t="shared" si="62"/>
        <v>1908.1315140612871</v>
      </c>
    </row>
    <row r="45" spans="1:256" s="15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5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7" t="s">
        <v>41</v>
      </c>
      <c r="B47" s="18">
        <f>+B29</f>
        <v>46000</v>
      </c>
      <c r="C47" s="18">
        <f>+B47*(1+$B$20/12)+C43-C44</f>
        <v>46318.15919374973</v>
      </c>
      <c r="D47" s="18">
        <f>+C47*(1+$B$20/12)+D43-D44</f>
        <v>46636.86005198673</v>
      </c>
      <c r="E47" s="18">
        <f>+D47*(1+$B$20/12)+E43-E44</f>
        <v>46956.10243338862</v>
      </c>
      <c r="F47" s="18">
        <f aca="true" t="shared" si="63" ref="F47:BQ47">+E47*(1+$B$20/12)+F43-F44</f>
        <v>47275.88619106301</v>
      </c>
      <c r="G47" s="18">
        <f t="shared" si="63"/>
        <v>47596.21117251146</v>
      </c>
      <c r="H47" s="18">
        <f t="shared" si="63"/>
        <v>47917.077219593295</v>
      </c>
      <c r="I47" s="18">
        <f t="shared" si="63"/>
        <v>48238.48416848918</v>
      </c>
      <c r="J47" s="18">
        <f t="shared" si="63"/>
        <v>48560.43184966454</v>
      </c>
      <c r="K47" s="18">
        <f t="shared" si="63"/>
        <v>48882.92008783277</v>
      </c>
      <c r="L47" s="18">
        <f t="shared" si="63"/>
        <v>49205.94870191818</v>
      </c>
      <c r="M47" s="18">
        <f t="shared" si="63"/>
        <v>49529.51750501888</v>
      </c>
      <c r="N47" s="18">
        <f t="shared" si="63"/>
        <v>49853.62630436932</v>
      </c>
      <c r="O47" s="18">
        <f t="shared" si="63"/>
        <v>50178.27490130274</v>
      </c>
      <c r="P47" s="18">
        <f t="shared" si="63"/>
        <v>50503.463091213365</v>
      </c>
      <c r="Q47" s="18">
        <f t="shared" si="63"/>
        <v>50829.19066351838</v>
      </c>
      <c r="R47" s="18">
        <f t="shared" si="63"/>
        <v>51155.45740161976</v>
      </c>
      <c r="S47" s="18">
        <f t="shared" si="63"/>
        <v>51482.26308286585</v>
      </c>
      <c r="T47" s="18">
        <f t="shared" si="63"/>
        <v>51809.60747851275</v>
      </c>
      <c r="U47" s="18">
        <f t="shared" si="63"/>
        <v>52137.49035368548</v>
      </c>
      <c r="V47" s="18">
        <f t="shared" si="63"/>
        <v>52465.911467338985</v>
      </c>
      <c r="W47" s="18">
        <f t="shared" si="63"/>
        <v>52794.87057221886</v>
      </c>
      <c r="X47" s="18">
        <f t="shared" si="63"/>
        <v>53124.367414821936</v>
      </c>
      <c r="Y47" s="18">
        <f t="shared" si="63"/>
        <v>53454.40173535659</v>
      </c>
      <c r="Z47" s="18">
        <f t="shared" si="63"/>
        <v>53784.97326770289</v>
      </c>
      <c r="AA47" s="18">
        <f t="shared" si="63"/>
        <v>54116.08173937251</v>
      </c>
      <c r="AB47" s="18">
        <f t="shared" si="63"/>
        <v>54447.72687146842</v>
      </c>
      <c r="AC47" s="18">
        <f t="shared" si="63"/>
        <v>54779.90837864439</v>
      </c>
      <c r="AD47" s="18">
        <f t="shared" si="63"/>
        <v>55112.62596906423</v>
      </c>
      <c r="AE47" s="18">
        <f t="shared" si="63"/>
        <v>55445.87934436087</v>
      </c>
      <c r="AF47" s="18">
        <f t="shared" si="63"/>
        <v>55779.66819959515</v>
      </c>
      <c r="AG47" s="18">
        <f t="shared" si="63"/>
        <v>56113.9922232145</v>
      </c>
      <c r="AH47" s="18">
        <f t="shared" si="63"/>
        <v>56448.851097011255</v>
      </c>
      <c r="AI47" s="18">
        <f t="shared" si="63"/>
        <v>56784.24449608085</v>
      </c>
      <c r="AJ47" s="18">
        <f t="shared" si="63"/>
        <v>57120.17208877979</v>
      </c>
      <c r="AK47" s="18">
        <f t="shared" si="63"/>
        <v>57456.633536683345</v>
      </c>
      <c r="AL47" s="18">
        <f t="shared" si="63"/>
        <v>57793.62849454303</v>
      </c>
      <c r="AM47" s="18">
        <f t="shared" si="63"/>
        <v>58131.15661024391</v>
      </c>
      <c r="AN47" s="18">
        <f t="shared" si="63"/>
        <v>58469.21752476159</v>
      </c>
      <c r="AO47" s="18">
        <f t="shared" si="63"/>
        <v>58807.81087211907</v>
      </c>
      <c r="AP47" s="18">
        <f t="shared" si="63"/>
        <v>59146.93627934332</v>
      </c>
      <c r="AQ47" s="18">
        <f t="shared" si="63"/>
        <v>59486.59336642157</v>
      </c>
      <c r="AR47" s="18">
        <f t="shared" si="63"/>
        <v>59826.78174625751</v>
      </c>
      <c r="AS47" s="18">
        <f t="shared" si="63"/>
        <v>60167.50102462711</v>
      </c>
      <c r="AT47" s="18">
        <f t="shared" si="63"/>
        <v>60508.75080013429</v>
      </c>
      <c r="AU47" s="18">
        <f t="shared" si="63"/>
        <v>60850.53066416631</v>
      </c>
      <c r="AV47" s="18">
        <f t="shared" si="63"/>
        <v>61192.84020084897</v>
      </c>
      <c r="AW47" s="18">
        <f t="shared" si="63"/>
        <v>61535.678987001535</v>
      </c>
      <c r="AX47" s="18">
        <f t="shared" si="63"/>
        <v>61879.04659209141</v>
      </c>
      <c r="AY47" s="18">
        <f t="shared" si="63"/>
        <v>62222.942578188595</v>
      </c>
      <c r="AZ47" s="18">
        <f t="shared" si="63"/>
        <v>62567.366499919925</v>
      </c>
      <c r="BA47" s="18">
        <f t="shared" si="63"/>
        <v>62912.317904423</v>
      </c>
      <c r="BB47" s="18">
        <f t="shared" si="63"/>
        <v>63257.79633129992</v>
      </c>
      <c r="BC47" s="18">
        <f t="shared" si="63"/>
        <v>63603.80131257078</v>
      </c>
      <c r="BD47" s="18">
        <f t="shared" si="63"/>
        <v>63950.33237262686</v>
      </c>
      <c r="BE47" s="18">
        <f t="shared" si="63"/>
        <v>64297.38902818361</v>
      </c>
      <c r="BF47" s="18">
        <f t="shared" si="63"/>
        <v>64644.970788233404</v>
      </c>
      <c r="BG47" s="18">
        <f t="shared" si="63"/>
        <v>64993.07715399801</v>
      </c>
      <c r="BH47" s="18">
        <f t="shared" si="63"/>
        <v>65341.707618880806</v>
      </c>
      <c r="BI47" s="18">
        <f t="shared" si="63"/>
        <v>65690.86166841873</v>
      </c>
      <c r="BJ47" s="18">
        <f t="shared" si="63"/>
        <v>66040.53878023407</v>
      </c>
      <c r="BK47" s="18">
        <f t="shared" si="63"/>
        <v>66390.73842398584</v>
      </c>
      <c r="BL47" s="18">
        <f t="shared" si="63"/>
        <v>66741.46006132099</v>
      </c>
      <c r="BM47" s="18">
        <f t="shared" si="63"/>
        <v>67092.70314582544</v>
      </c>
      <c r="BN47" s="18">
        <f t="shared" si="63"/>
        <v>67444.46712297465</v>
      </c>
      <c r="BO47" s="18">
        <f t="shared" si="63"/>
        <v>67796.7514300841</v>
      </c>
      <c r="BP47" s="18">
        <f t="shared" si="63"/>
        <v>68149.55549625946</v>
      </c>
      <c r="BQ47" s="18">
        <f t="shared" si="63"/>
        <v>68502.87874234644</v>
      </c>
      <c r="BR47" s="18">
        <f aca="true" t="shared" si="64" ref="BR47:EC47">+BQ47*(1+$B$20/12)+BR43-BR44</f>
        <v>68856.72058088043</v>
      </c>
      <c r="BS47" s="18">
        <f t="shared" si="64"/>
        <v>69211.0804160359</v>
      </c>
      <c r="BT47" s="18">
        <f t="shared" si="64"/>
        <v>69565.95764357546</v>
      </c>
      <c r="BU47" s="18">
        <f t="shared" si="64"/>
        <v>69921.35165079866</v>
      </c>
      <c r="BV47" s="18">
        <f t="shared" si="64"/>
        <v>70277.2618164906</v>
      </c>
      <c r="BW47" s="18">
        <f t="shared" si="64"/>
        <v>70633.68751087018</v>
      </c>
      <c r="BX47" s="18">
        <f t="shared" si="64"/>
        <v>70990.62809553808</v>
      </c>
      <c r="BY47" s="18">
        <f t="shared" si="64"/>
        <v>71348.08292342453</v>
      </c>
      <c r="BZ47" s="18">
        <f t="shared" si="64"/>
        <v>71706.05133873675</v>
      </c>
      <c r="CA47" s="18">
        <f t="shared" si="64"/>
        <v>72064.53267690615</v>
      </c>
      <c r="CB47" s="18">
        <f t="shared" si="64"/>
        <v>72423.52626453515</v>
      </c>
      <c r="CC47" s="18">
        <f t="shared" si="64"/>
        <v>72783.03141934388</v>
      </c>
      <c r="CD47" s="18">
        <f t="shared" si="64"/>
        <v>73143.04745011647</v>
      </c>
      <c r="CE47" s="18">
        <f t="shared" si="64"/>
        <v>73503.57365664712</v>
      </c>
      <c r="CF47" s="18">
        <f t="shared" si="64"/>
        <v>73864.60932968583</v>
      </c>
      <c r="CG47" s="18">
        <f t="shared" si="64"/>
        <v>74226.15375088392</v>
      </c>
      <c r="CH47" s="18">
        <f t="shared" si="64"/>
        <v>74588.20619273919</v>
      </c>
      <c r="CI47" s="18">
        <f t="shared" si="64"/>
        <v>74950.76591854083</v>
      </c>
      <c r="CJ47" s="18">
        <f t="shared" si="64"/>
        <v>75313.83218231401</v>
      </c>
      <c r="CK47" s="18">
        <f t="shared" si="64"/>
        <v>75677.40422876425</v>
      </c>
      <c r="CL47" s="18">
        <f t="shared" si="64"/>
        <v>76041.48129322138</v>
      </c>
      <c r="CM47" s="18">
        <f t="shared" si="64"/>
        <v>76406.06260158327</v>
      </c>
      <c r="CN47" s="18">
        <f t="shared" si="64"/>
        <v>76771.14737025932</v>
      </c>
      <c r="CO47" s="18">
        <f t="shared" si="64"/>
        <v>77136.7348061135</v>
      </c>
      <c r="CP47" s="18">
        <f t="shared" si="64"/>
        <v>77502.82410640726</v>
      </c>
      <c r="CQ47" s="18">
        <f t="shared" si="64"/>
        <v>77869.41445874205</v>
      </c>
      <c r="CR47" s="18">
        <f t="shared" si="64"/>
        <v>78236.5050410015</v>
      </c>
      <c r="CS47" s="18">
        <f t="shared" si="64"/>
        <v>78604.09502129334</v>
      </c>
      <c r="CT47" s="18">
        <f t="shared" si="64"/>
        <v>78972.18355789108</v>
      </c>
      <c r="CU47" s="18">
        <f t="shared" si="64"/>
        <v>79340.76979917526</v>
      </c>
      <c r="CV47" s="18">
        <f t="shared" si="64"/>
        <v>79709.85288357445</v>
      </c>
      <c r="CW47" s="18">
        <f t="shared" si="64"/>
        <v>80079.43193950597</v>
      </c>
      <c r="CX47" s="18">
        <f t="shared" si="64"/>
        <v>80449.50608531624</v>
      </c>
      <c r="CY47" s="18">
        <f t="shared" si="64"/>
        <v>80820.07442922084</v>
      </c>
      <c r="CZ47" s="18">
        <f t="shared" si="64"/>
        <v>81191.13606924425</v>
      </c>
      <c r="DA47" s="18">
        <f t="shared" si="64"/>
        <v>81562.69009315931</v>
      </c>
      <c r="DB47" s="18">
        <f t="shared" si="64"/>
        <v>81934.73557842629</v>
      </c>
      <c r="DC47" s="18">
        <f t="shared" si="64"/>
        <v>82307.27159213166</v>
      </c>
      <c r="DD47" s="18">
        <f t="shared" si="64"/>
        <v>82680.29719092663</v>
      </c>
      <c r="DE47" s="18">
        <f t="shared" si="64"/>
        <v>83053.81142096524</v>
      </c>
      <c r="DF47" s="18">
        <f t="shared" si="64"/>
        <v>83427.81331784216</v>
      </c>
      <c r="DG47" s="18">
        <f t="shared" si="64"/>
        <v>83802.3019065302</v>
      </c>
      <c r="DH47" s="18">
        <f t="shared" si="64"/>
        <v>84177.27620131754</v>
      </c>
      <c r="DI47" s="18">
        <f t="shared" si="64"/>
        <v>84552.7352057444</v>
      </c>
      <c r="DJ47" s="18">
        <f t="shared" si="64"/>
        <v>84928.67791253966</v>
      </c>
      <c r="DK47" s="18">
        <f t="shared" si="64"/>
        <v>85305.10330355701</v>
      </c>
      <c r="DL47" s="18">
        <f t="shared" si="64"/>
        <v>85682.01034971076</v>
      </c>
      <c r="DM47" s="18">
        <f t="shared" si="64"/>
        <v>86059.39801091132</v>
      </c>
      <c r="DN47" s="18">
        <f t="shared" si="64"/>
        <v>86437.26523600034</v>
      </c>
      <c r="DO47" s="18">
        <f t="shared" si="64"/>
        <v>86815.61096268559</v>
      </c>
      <c r="DP47" s="18">
        <f t="shared" si="64"/>
        <v>87194.43411747538</v>
      </c>
      <c r="DQ47" s="18">
        <f t="shared" si="64"/>
        <v>87573.73361561264</v>
      </c>
      <c r="DR47" s="18">
        <f t="shared" si="64"/>
        <v>87953.5083610088</v>
      </c>
      <c r="DS47" s="18">
        <f t="shared" si="64"/>
        <v>88333.75724617715</v>
      </c>
      <c r="DT47" s="18">
        <f t="shared" si="64"/>
        <v>88714.4791521659</v>
      </c>
      <c r="DU47" s="18">
        <f t="shared" si="64"/>
        <v>89095.67294849102</v>
      </c>
      <c r="DV47" s="18">
        <f t="shared" si="64"/>
        <v>89477.33749306851</v>
      </c>
      <c r="DW47" s="18">
        <f t="shared" si="64"/>
        <v>89859.47163214647</v>
      </c>
      <c r="DX47" s="18">
        <f t="shared" si="64"/>
        <v>90242.07420023676</v>
      </c>
      <c r="DY47" s="18">
        <f t="shared" si="64"/>
        <v>90625.14402004631</v>
      </c>
      <c r="DZ47" s="18">
        <f t="shared" si="64"/>
        <v>91008.67990240804</v>
      </c>
      <c r="EA47" s="18">
        <f t="shared" si="64"/>
        <v>91392.6806462115</v>
      </c>
      <c r="EB47" s="18">
        <f t="shared" si="64"/>
        <v>91777.14503833305</v>
      </c>
      <c r="EC47" s="18">
        <f t="shared" si="64"/>
        <v>92162.07185356572</v>
      </c>
      <c r="ED47" s="18">
        <f aca="true" t="shared" si="65" ref="ED47:GO47">+EC47*(1+$B$20/12)+ED43-ED44</f>
        <v>92547.45985454875</v>
      </c>
      <c r="EE47" s="18">
        <f t="shared" si="65"/>
        <v>92933.3077916966</v>
      </c>
      <c r="EF47" s="18">
        <f t="shared" si="65"/>
        <v>93319.6144031278</v>
      </c>
      <c r="EG47" s="18">
        <f t="shared" si="65"/>
        <v>93706.37841459329</v>
      </c>
      <c r="EH47" s="18">
        <f t="shared" si="65"/>
        <v>94093.59853940444</v>
      </c>
      <c r="EI47" s="18">
        <f t="shared" si="65"/>
        <v>94481.27347836063</v>
      </c>
      <c r="EJ47" s="18">
        <f t="shared" si="65"/>
        <v>94869.4019196765</v>
      </c>
      <c r="EK47" s="18">
        <f t="shared" si="65"/>
        <v>95257.98253890887</v>
      </c>
      <c r="EL47" s="18">
        <f t="shared" si="65"/>
        <v>95647.01399888314</v>
      </c>
      <c r="EM47" s="18">
        <f t="shared" si="65"/>
        <v>96036.49494961946</v>
      </c>
      <c r="EN47" s="18">
        <f t="shared" si="65"/>
        <v>96426.42402825836</v>
      </c>
      <c r="EO47" s="18">
        <f t="shared" si="65"/>
        <v>96816.7998589862</v>
      </c>
      <c r="EP47" s="18">
        <f t="shared" si="65"/>
        <v>97207.62105295992</v>
      </c>
      <c r="EQ47" s="18">
        <f t="shared" si="65"/>
        <v>97598.88620823174</v>
      </c>
      <c r="ER47" s="18">
        <f t="shared" si="65"/>
        <v>97990.5939096732</v>
      </c>
      <c r="ES47" s="18">
        <f t="shared" si="65"/>
        <v>98382.74272889897</v>
      </c>
      <c r="ET47" s="18">
        <f t="shared" si="65"/>
        <v>98775.33122419014</v>
      </c>
      <c r="EU47" s="18">
        <f t="shared" si="65"/>
        <v>99168.35794041722</v>
      </c>
      <c r="EV47" s="18">
        <f t="shared" si="65"/>
        <v>99561.82140896264</v>
      </c>
      <c r="EW47" s="18">
        <f t="shared" si="65"/>
        <v>99955.72014764296</v>
      </c>
      <c r="EX47" s="18">
        <f t="shared" si="65"/>
        <v>100350.05266063052</v>
      </c>
      <c r="EY47" s="18">
        <f t="shared" si="65"/>
        <v>100744.8174383748</v>
      </c>
      <c r="EZ47" s="18">
        <f t="shared" si="65"/>
        <v>101140.01295752333</v>
      </c>
      <c r="FA47" s="18">
        <f t="shared" si="65"/>
        <v>101535.63768084222</v>
      </c>
      <c r="FB47" s="18">
        <f t="shared" si="65"/>
        <v>101931.69005713619</v>
      </c>
      <c r="FC47" s="18">
        <f t="shared" si="65"/>
        <v>102328.16852116828</v>
      </c>
      <c r="FD47" s="18">
        <f t="shared" si="65"/>
        <v>102725.0714935791</v>
      </c>
      <c r="FE47" s="18">
        <f t="shared" si="65"/>
        <v>103122.39738080565</v>
      </c>
      <c r="FF47" s="18">
        <f t="shared" si="65"/>
        <v>103520.14457499968</v>
      </c>
      <c r="FG47" s="18">
        <f t="shared" si="65"/>
        <v>103918.31145394576</v>
      </c>
      <c r="FH47" s="18">
        <f t="shared" si="65"/>
        <v>104316.89638097875</v>
      </c>
      <c r="FI47" s="18">
        <f t="shared" si="65"/>
        <v>104715.89770490097</v>
      </c>
      <c r="FJ47" s="18">
        <f t="shared" si="65"/>
        <v>105115.31375989885</v>
      </c>
      <c r="FK47" s="18">
        <f t="shared" si="65"/>
        <v>105515.14286545923</v>
      </c>
      <c r="FL47" s="18">
        <f t="shared" si="65"/>
        <v>105915.38332628511</v>
      </c>
      <c r="FM47" s="18">
        <f t="shared" si="65"/>
        <v>106316.03343221114</v>
      </c>
      <c r="FN47" s="18">
        <f t="shared" si="65"/>
        <v>106717.09145811845</v>
      </c>
      <c r="FO47" s="18">
        <f t="shared" si="65"/>
        <v>107118.55566384918</v>
      </c>
      <c r="FP47" s="18">
        <f t="shared" si="65"/>
        <v>107520.42429412056</v>
      </c>
      <c r="FQ47" s="18">
        <f t="shared" si="65"/>
        <v>107922.69557843846</v>
      </c>
      <c r="FR47" s="18">
        <f t="shared" si="65"/>
        <v>108325.36773101061</v>
      </c>
      <c r="FS47" s="18">
        <f t="shared" si="65"/>
        <v>108728.43895065923</v>
      </c>
      <c r="FT47" s="18">
        <f t="shared" si="65"/>
        <v>109131.90742073329</v>
      </c>
      <c r="FU47" s="18">
        <f t="shared" si="65"/>
        <v>109535.77130902036</v>
      </c>
      <c r="FV47" s="18">
        <f t="shared" si="65"/>
        <v>109940.02876765786</v>
      </c>
      <c r="FW47" s="18">
        <f t="shared" si="65"/>
        <v>110344.67793304397</v>
      </c>
      <c r="FX47" s="18">
        <f t="shared" si="65"/>
        <v>110749.71692574804</v>
      </c>
      <c r="FY47" s="18">
        <f t="shared" si="65"/>
        <v>111155.14385042049</v>
      </c>
      <c r="FZ47" s="18">
        <f t="shared" si="65"/>
        <v>111560.95679570231</v>
      </c>
      <c r="GA47" s="18">
        <f t="shared" si="65"/>
        <v>111967.15383413403</v>
      </c>
      <c r="GB47" s="18">
        <f t="shared" si="65"/>
        <v>112373.7330220643</v>
      </c>
      <c r="GC47" s="18">
        <f t="shared" si="65"/>
        <v>112780.69239955788</v>
      </c>
      <c r="GD47" s="18">
        <f t="shared" si="65"/>
        <v>113188.02999030323</v>
      </c>
      <c r="GE47" s="18">
        <f t="shared" si="65"/>
        <v>113595.74380151962</v>
      </c>
      <c r="GF47" s="18">
        <f t="shared" si="65"/>
        <v>114003.83182386373</v>
      </c>
      <c r="GG47" s="18">
        <f t="shared" si="65"/>
        <v>114412.29203133572</v>
      </c>
      <c r="GH47" s="18">
        <f t="shared" si="65"/>
        <v>114821.12238118496</v>
      </c>
      <c r="GI47" s="18">
        <f t="shared" si="65"/>
        <v>115230.32081381511</v>
      </c>
      <c r="GJ47" s="18">
        <f t="shared" si="65"/>
        <v>115639.88525268878</v>
      </c>
      <c r="GK47" s="18">
        <f t="shared" si="65"/>
        <v>116049.81360423168</v>
      </c>
      <c r="GL47" s="18">
        <f t="shared" si="65"/>
        <v>116460.1037577363</v>
      </c>
      <c r="GM47" s="18">
        <f t="shared" si="65"/>
        <v>116870.75358526506</v>
      </c>
      <c r="GN47" s="18">
        <f t="shared" si="65"/>
        <v>117281.76094155294</v>
      </c>
      <c r="GO47" s="18">
        <f t="shared" si="65"/>
        <v>117693.12366390968</v>
      </c>
      <c r="GP47" s="18">
        <f aca="true" t="shared" si="66" ref="GP47:IS47">+GO47*(1+$B$20/12)+GP43-GP44</f>
        <v>118104.83957212136</v>
      </c>
      <c r="GQ47" s="18">
        <f t="shared" si="66"/>
        <v>118516.9064683516</v>
      </c>
      <c r="GR47" s="18">
        <f t="shared" si="66"/>
        <v>118929.32213704212</v>
      </c>
      <c r="GS47" s="18">
        <f t="shared" si="66"/>
        <v>119342.08434481286</v>
      </c>
      <c r="GT47" s="18">
        <f t="shared" si="66"/>
        <v>119755.19084036154</v>
      </c>
      <c r="GU47" s="18">
        <f t="shared" si="66"/>
        <v>120168.6393543628</v>
      </c>
      <c r="GV47" s="18">
        <f t="shared" si="66"/>
        <v>120582.42759936667</v>
      </c>
      <c r="GW47" s="18">
        <f t="shared" si="66"/>
        <v>120996.55326969658</v>
      </c>
      <c r="GX47" s="18">
        <f t="shared" si="66"/>
        <v>121411.01404134689</v>
      </c>
      <c r="GY47" s="18">
        <f t="shared" si="66"/>
        <v>121825.80757187979</v>
      </c>
      <c r="GZ47" s="18">
        <f t="shared" si="66"/>
        <v>122240.93150032179</v>
      </c>
      <c r="HA47" s="18">
        <f t="shared" si="66"/>
        <v>122656.3834470595</v>
      </c>
      <c r="HB47" s="18">
        <f t="shared" si="66"/>
        <v>123072.16101373508</v>
      </c>
      <c r="HC47" s="18">
        <f t="shared" si="66"/>
        <v>123488.26178314094</v>
      </c>
      <c r="HD47" s="18">
        <f t="shared" si="66"/>
        <v>123904.68331911408</v>
      </c>
      <c r="HE47" s="18">
        <f t="shared" si="66"/>
        <v>124321.42316642973</v>
      </c>
      <c r="HF47" s="18">
        <f t="shared" si="66"/>
        <v>124738.47885069453</v>
      </c>
      <c r="HG47" s="18">
        <f t="shared" si="66"/>
        <v>125155.84787823916</v>
      </c>
      <c r="HH47" s="18">
        <f t="shared" si="66"/>
        <v>125573.52773601034</v>
      </c>
      <c r="HI47" s="18">
        <f t="shared" si="66"/>
        <v>125991.51589146232</v>
      </c>
      <c r="HJ47" s="18">
        <f t="shared" si="66"/>
        <v>126409.80979244786</v>
      </c>
      <c r="HK47" s="18">
        <f t="shared" si="66"/>
        <v>126828.40686710853</v>
      </c>
      <c r="HL47" s="18">
        <f t="shared" si="66"/>
        <v>127247.30452376448</v>
      </c>
      <c r="HM47" s="18">
        <f t="shared" si="66"/>
        <v>127666.50015080377</v>
      </c>
      <c r="HN47" s="18">
        <f t="shared" si="66"/>
        <v>128085.99111657089</v>
      </c>
      <c r="HO47" s="18">
        <f t="shared" si="66"/>
        <v>128505.77476925495</v>
      </c>
      <c r="HP47" s="18">
        <f t="shared" si="66"/>
        <v>128925.84843677704</v>
      </c>
      <c r="HQ47" s="18">
        <f t="shared" si="66"/>
        <v>129346.2094266773</v>
      </c>
      <c r="HR47" s="18">
        <f t="shared" si="66"/>
        <v>129766.85502600114</v>
      </c>
      <c r="HS47" s="18">
        <f t="shared" si="66"/>
        <v>130187.78250118495</v>
      </c>
      <c r="HT47" s="18">
        <f t="shared" si="66"/>
        <v>130608.98909794129</v>
      </c>
      <c r="HU47" s="18">
        <f t="shared" si="66"/>
        <v>131030.47204114351</v>
      </c>
      <c r="HV47" s="18">
        <f t="shared" si="66"/>
        <v>131452.22853470966</v>
      </c>
      <c r="HW47" s="18">
        <f t="shared" si="66"/>
        <v>131874.2557614857</v>
      </c>
      <c r="HX47" s="18">
        <f t="shared" si="66"/>
        <v>132296.55088312848</v>
      </c>
      <c r="HY47" s="18">
        <f t="shared" si="66"/>
        <v>132719.11103998782</v>
      </c>
      <c r="HZ47" s="18">
        <f t="shared" si="66"/>
        <v>133141.9333509879</v>
      </c>
      <c r="IA47" s="18">
        <f t="shared" si="66"/>
        <v>133565.0149135084</v>
      </c>
      <c r="IB47" s="18">
        <f t="shared" si="66"/>
        <v>133988.35280326466</v>
      </c>
      <c r="IC47" s="18">
        <f t="shared" si="66"/>
        <v>134411.9440741874</v>
      </c>
      <c r="ID47" s="18">
        <f t="shared" si="66"/>
        <v>134835.78575830185</v>
      </c>
      <c r="IE47" s="18">
        <f t="shared" si="66"/>
        <v>135259.87486560614</v>
      </c>
      <c r="IF47" s="18">
        <f t="shared" si="66"/>
        <v>135684.20838394915</v>
      </c>
      <c r="IG47" s="18">
        <f t="shared" si="66"/>
        <v>136108.78327890765</v>
      </c>
      <c r="IH47" s="18">
        <f t="shared" si="66"/>
        <v>136533.59649366286</v>
      </c>
      <c r="II47" s="18">
        <f t="shared" si="66"/>
        <v>136958.6449488764</v>
      </c>
      <c r="IJ47" s="18">
        <f t="shared" si="66"/>
        <v>137383.9255425656</v>
      </c>
      <c r="IK47" s="18">
        <f t="shared" si="66"/>
        <v>137809.43514997797</v>
      </c>
      <c r="IL47" s="18">
        <f t="shared" si="66"/>
        <v>138235.1706234654</v>
      </c>
      <c r="IM47" s="18">
        <f t="shared" si="66"/>
        <v>138661.12879235737</v>
      </c>
      <c r="IN47" s="18">
        <f t="shared" si="66"/>
        <v>139087.3064628335</v>
      </c>
      <c r="IO47" s="18">
        <f t="shared" si="66"/>
        <v>139513.7004177959</v>
      </c>
      <c r="IP47" s="18">
        <f t="shared" si="66"/>
        <v>139940.30741674022</v>
      </c>
      <c r="IQ47" s="18">
        <f t="shared" si="66"/>
        <v>140367.12419562653</v>
      </c>
      <c r="IR47" s="18">
        <f t="shared" si="66"/>
        <v>140794.14746674924</v>
      </c>
      <c r="IS47" s="18">
        <f t="shared" si="66"/>
        <v>141221.37391860655</v>
      </c>
      <c r="IT47" s="18">
        <f>+IS47*(1+$B$20/12)+IT43-IT44</f>
        <v>141648.80021576912</v>
      </c>
      <c r="IU47" s="18">
        <f>+IT47*(1+$B$20/12)+IU43-IU44</f>
        <v>142076.42299874802</v>
      </c>
      <c r="IV47" s="18">
        <f>+IU47*(1+$B$20/12)+IV43-IV44</f>
        <v>142504.23888386207</v>
      </c>
    </row>
    <row r="48" s="4" customFormat="1" ht="12">
      <c r="A48"/>
    </row>
    <row r="49" s="4" customFormat="1" ht="12">
      <c r="A49"/>
    </row>
    <row r="50" spans="1:2" s="4" customFormat="1" ht="12">
      <c r="A50" t="s">
        <v>36</v>
      </c>
      <c r="B50" s="15">
        <f>+DR27</f>
        <v>245197.0684701222</v>
      </c>
    </row>
    <row r="51" spans="1:2" s="4" customFormat="1" ht="12">
      <c r="A51" t="s">
        <v>37</v>
      </c>
      <c r="B51" s="15">
        <f>+DR28</f>
        <v>142008.6745278088</v>
      </c>
    </row>
    <row r="52" spans="1:2" s="6" customFormat="1" ht="12">
      <c r="A52" s="5" t="s">
        <v>30</v>
      </c>
      <c r="B52" s="18">
        <f>+DR29</f>
        <v>103188.39394231341</v>
      </c>
    </row>
    <row r="53" spans="1:2" s="6" customFormat="1" ht="12">
      <c r="A53" s="5" t="s">
        <v>35</v>
      </c>
      <c r="B53" s="18">
        <f>0.05*DR27</f>
        <v>12259.85342350611</v>
      </c>
    </row>
    <row r="54" spans="1:2" s="6" customFormat="1" ht="12">
      <c r="A54" s="5" t="s">
        <v>38</v>
      </c>
      <c r="B54" s="18">
        <f>+B52-B53</f>
        <v>90928.5405188073</v>
      </c>
    </row>
    <row r="55" spans="1:2" s="4" customFormat="1" ht="12">
      <c r="A55"/>
      <c r="B55" s="15"/>
    </row>
    <row r="56" spans="1:2" s="6" customFormat="1" ht="12">
      <c r="A56" s="5" t="s">
        <v>34</v>
      </c>
      <c r="B56" s="18">
        <f>+DR47</f>
        <v>87953.5083610088</v>
      </c>
    </row>
    <row r="57" spans="1:2" s="4" customFormat="1" ht="12">
      <c r="A57"/>
      <c r="B57" s="15"/>
    </row>
    <row r="58" spans="1:2" s="6" customFormat="1" ht="12">
      <c r="A58" s="7" t="s">
        <v>39</v>
      </c>
      <c r="B58" s="19">
        <f>+(B54-B56)/(1+B14)^10</f>
        <v>2440.5625727239153</v>
      </c>
    </row>
    <row r="59" s="4" customFormat="1" ht="12">
      <c r="A59"/>
    </row>
    <row r="60" s="4" customFormat="1" ht="12">
      <c r="A60"/>
    </row>
    <row r="61" spans="1:2" s="4" customFormat="1" ht="12">
      <c r="A61" t="s">
        <v>48</v>
      </c>
      <c r="B61" s="15">
        <f>BK27</f>
        <v>237603.65486161303</v>
      </c>
    </row>
    <row r="62" spans="1:2" s="4" customFormat="1" ht="12">
      <c r="A62" t="s">
        <v>49</v>
      </c>
      <c r="B62" s="15">
        <f>+BK28</f>
        <v>166486.67807015462</v>
      </c>
    </row>
    <row r="63" spans="1:2" s="4" customFormat="1" ht="12">
      <c r="A63" s="5" t="s">
        <v>50</v>
      </c>
      <c r="B63" s="15">
        <f>+BK29</f>
        <v>71116.97679145841</v>
      </c>
    </row>
    <row r="64" spans="1:2" s="4" customFormat="1" ht="12">
      <c r="A64" s="5" t="s">
        <v>51</v>
      </c>
      <c r="B64" s="18">
        <f>B61*0.05</f>
        <v>11880.182743080652</v>
      </c>
    </row>
    <row r="65" spans="1:2" s="4" customFormat="1" ht="12">
      <c r="A65" s="5" t="s">
        <v>52</v>
      </c>
      <c r="B65" s="18">
        <f>+B63-B64</f>
        <v>59236.79404837776</v>
      </c>
    </row>
    <row r="66" spans="1:2" s="4" customFormat="1" ht="12">
      <c r="A66"/>
      <c r="B66" s="15"/>
    </row>
    <row r="67" spans="1:2" s="4" customFormat="1" ht="12">
      <c r="A67" s="5" t="s">
        <v>0</v>
      </c>
      <c r="B67" s="18">
        <f>BK47</f>
        <v>66390.73842398584</v>
      </c>
    </row>
    <row r="68" spans="1:2" s="4" customFormat="1" ht="12">
      <c r="A68"/>
      <c r="B68" s="15"/>
    </row>
    <row r="69" spans="1:2" s="4" customFormat="1" ht="12">
      <c r="A69" s="7" t="s">
        <v>1</v>
      </c>
      <c r="B69" s="19">
        <f>+(B65-B67)/(1+B14)^10</f>
        <v>-5868.726105931518</v>
      </c>
    </row>
    <row r="70" s="4" customFormat="1" ht="12">
      <c r="A70"/>
    </row>
    <row r="71" s="4" customFormat="1" ht="12">
      <c r="A71"/>
    </row>
    <row r="72" s="4" customFormat="1" ht="12">
      <c r="A72"/>
    </row>
    <row r="73" s="4" customFormat="1" ht="12">
      <c r="A73"/>
    </row>
    <row r="74" s="4" customFormat="1" ht="12">
      <c r="A74"/>
    </row>
    <row r="75" s="4" customFormat="1" ht="12">
      <c r="A75"/>
    </row>
    <row r="76" s="4" customFormat="1" ht="12">
      <c r="A76"/>
    </row>
    <row r="77" s="4" customFormat="1" ht="12">
      <c r="A77"/>
    </row>
    <row r="78" s="4" customFormat="1" ht="12">
      <c r="A78"/>
    </row>
    <row r="79" s="4" customFormat="1" ht="12">
      <c r="A79"/>
    </row>
    <row r="80" s="4" customFormat="1" ht="12">
      <c r="A80"/>
    </row>
    <row r="81" s="4" customFormat="1" ht="12">
      <c r="A81"/>
    </row>
    <row r="82" s="4" customFormat="1" ht="12">
      <c r="A82"/>
    </row>
    <row r="83" s="4" customFormat="1" ht="12">
      <c r="A83"/>
    </row>
    <row r="84" s="4" customFormat="1" ht="12">
      <c r="A84"/>
    </row>
    <row r="85" s="4" customFormat="1" ht="12">
      <c r="A85"/>
    </row>
    <row r="86" s="4" customFormat="1" ht="12">
      <c r="A86"/>
    </row>
    <row r="87" s="4" customFormat="1" ht="12">
      <c r="A87"/>
    </row>
    <row r="88" s="4" customFormat="1" ht="12">
      <c r="A88"/>
    </row>
    <row r="89" s="4" customFormat="1" ht="12">
      <c r="A89"/>
    </row>
    <row r="90" s="4" customFormat="1" ht="12">
      <c r="A90"/>
    </row>
    <row r="91" s="4" customFormat="1" ht="12">
      <c r="A91"/>
    </row>
    <row r="92" s="4" customFormat="1" ht="12">
      <c r="A92"/>
    </row>
    <row r="93" s="4" customFormat="1" ht="12">
      <c r="A93"/>
    </row>
    <row r="94" s="4" customFormat="1" ht="12">
      <c r="A94"/>
    </row>
    <row r="95" s="4" customFormat="1" ht="12">
      <c r="A95"/>
    </row>
    <row r="96" s="4" customFormat="1" ht="12">
      <c r="A96"/>
    </row>
    <row r="97" s="4" customFormat="1" ht="12">
      <c r="A97"/>
    </row>
    <row r="98" s="4" customFormat="1" ht="12">
      <c r="A98"/>
    </row>
    <row r="99" s="4" customFormat="1" ht="12">
      <c r="A99"/>
    </row>
    <row r="100" s="4" customFormat="1" ht="12">
      <c r="A100"/>
    </row>
    <row r="101" s="4" customFormat="1" ht="12">
      <c r="A101"/>
    </row>
    <row r="102" s="4" customFormat="1" ht="12">
      <c r="A102"/>
    </row>
    <row r="103" s="4" customFormat="1" ht="12">
      <c r="A103"/>
    </row>
    <row r="104" s="4" customFormat="1" ht="12">
      <c r="A104"/>
    </row>
    <row r="105" s="4" customFormat="1" ht="12">
      <c r="A105"/>
    </row>
    <row r="106" s="4" customFormat="1" ht="12">
      <c r="A106"/>
    </row>
    <row r="107" s="4" customFormat="1" ht="12">
      <c r="A107"/>
    </row>
    <row r="108" s="4" customFormat="1" ht="12">
      <c r="A108"/>
    </row>
    <row r="109" s="4" customFormat="1" ht="12">
      <c r="A109"/>
    </row>
    <row r="110" s="4" customFormat="1" ht="12">
      <c r="A110"/>
    </row>
    <row r="111" s="4" customFormat="1" ht="12">
      <c r="A111"/>
    </row>
    <row r="112" s="4" customFormat="1" ht="12">
      <c r="A112"/>
    </row>
    <row r="113" s="4" customFormat="1" ht="12">
      <c r="A113"/>
    </row>
    <row r="114" s="4" customFormat="1" ht="12">
      <c r="A114"/>
    </row>
    <row r="115" s="4" customFormat="1" ht="12">
      <c r="A115"/>
    </row>
    <row r="116" s="4" customFormat="1" ht="12">
      <c r="A116"/>
    </row>
    <row r="117" s="4" customFormat="1" ht="12">
      <c r="A117"/>
    </row>
    <row r="118" s="4" customFormat="1" ht="12">
      <c r="A118"/>
    </row>
    <row r="119" s="4" customFormat="1" ht="12">
      <c r="A119"/>
    </row>
    <row r="120" s="4" customFormat="1" ht="12">
      <c r="A120"/>
    </row>
    <row r="121" s="4" customFormat="1" ht="12">
      <c r="A121"/>
    </row>
    <row r="122" s="4" customFormat="1" ht="12">
      <c r="A122"/>
    </row>
    <row r="123" s="4" customFormat="1" ht="12">
      <c r="A123"/>
    </row>
    <row r="124" s="4" customFormat="1" ht="12">
      <c r="A124"/>
    </row>
    <row r="125" s="4" customFormat="1" ht="12">
      <c r="A125"/>
    </row>
    <row r="126" s="4" customFormat="1" ht="12">
      <c r="A126"/>
    </row>
    <row r="127" s="4" customFormat="1" ht="12">
      <c r="A127"/>
    </row>
    <row r="128" s="4" customFormat="1" ht="12">
      <c r="A128"/>
    </row>
    <row r="129" s="4" customFormat="1" ht="12">
      <c r="A129"/>
    </row>
    <row r="130" s="4" customFormat="1" ht="12">
      <c r="A130"/>
    </row>
    <row r="131" s="4" customFormat="1" ht="12">
      <c r="A131"/>
    </row>
    <row r="132" s="4" customFormat="1" ht="12">
      <c r="A132"/>
    </row>
    <row r="133" s="4" customFormat="1" ht="12">
      <c r="A133"/>
    </row>
    <row r="134" s="4" customFormat="1" ht="12">
      <c r="A134"/>
    </row>
    <row r="135" s="4" customFormat="1" ht="12">
      <c r="A135"/>
    </row>
    <row r="136" s="4" customFormat="1" ht="12">
      <c r="A136"/>
    </row>
    <row r="137" s="4" customFormat="1" ht="12">
      <c r="A137"/>
    </row>
    <row r="138" s="4" customFormat="1" ht="12">
      <c r="A138"/>
    </row>
    <row r="139" s="4" customFormat="1" ht="12">
      <c r="A139"/>
    </row>
    <row r="140" s="4" customFormat="1" ht="12">
      <c r="A140"/>
    </row>
    <row r="141" s="4" customFormat="1" ht="12">
      <c r="A141"/>
    </row>
    <row r="142" s="4" customFormat="1" ht="12">
      <c r="A142"/>
    </row>
    <row r="143" s="4" customFormat="1" ht="12">
      <c r="A143"/>
    </row>
    <row r="144" s="4" customFormat="1" ht="12">
      <c r="A144"/>
    </row>
    <row r="145" s="4" customFormat="1" ht="12">
      <c r="A145"/>
    </row>
    <row r="146" s="4" customFormat="1" ht="12">
      <c r="A146"/>
    </row>
    <row r="147" s="4" customFormat="1" ht="12">
      <c r="A147"/>
    </row>
    <row r="148" s="4" customFormat="1" ht="12">
      <c r="A148"/>
    </row>
    <row r="149" s="4" customFormat="1" ht="12">
      <c r="A149"/>
    </row>
    <row r="150" s="4" customFormat="1" ht="12">
      <c r="A150"/>
    </row>
    <row r="151" s="4" customFormat="1" ht="12">
      <c r="A151"/>
    </row>
    <row r="152" s="4" customFormat="1" ht="12">
      <c r="A152"/>
    </row>
    <row r="153" s="4" customFormat="1" ht="12">
      <c r="A153"/>
    </row>
    <row r="154" s="4" customFormat="1" ht="12">
      <c r="A154"/>
    </row>
    <row r="155" s="4" customFormat="1" ht="12">
      <c r="A155"/>
    </row>
    <row r="156" s="4" customFormat="1" ht="12">
      <c r="A156"/>
    </row>
    <row r="157" s="4" customFormat="1" ht="12">
      <c r="A157"/>
    </row>
    <row r="158" s="4" customFormat="1" ht="12">
      <c r="A158"/>
    </row>
    <row r="159" s="4" customFormat="1" ht="12">
      <c r="A159"/>
    </row>
    <row r="160" s="4" customFormat="1" ht="12">
      <c r="A160"/>
    </row>
    <row r="161" s="4" customFormat="1" ht="12">
      <c r="A161"/>
    </row>
    <row r="162" s="4" customFormat="1" ht="12">
      <c r="A162"/>
    </row>
    <row r="163" s="4" customFormat="1" ht="12">
      <c r="A163"/>
    </row>
    <row r="164" s="4" customFormat="1" ht="12">
      <c r="A164"/>
    </row>
    <row r="165" s="4" customFormat="1" ht="12">
      <c r="A165"/>
    </row>
    <row r="166" s="4" customFormat="1" ht="12">
      <c r="A166"/>
    </row>
    <row r="167" s="4" customFormat="1" ht="12">
      <c r="A167"/>
    </row>
    <row r="168" s="4" customFormat="1" ht="12">
      <c r="A168"/>
    </row>
    <row r="169" s="4" customFormat="1" ht="12">
      <c r="A169"/>
    </row>
    <row r="170" s="4" customFormat="1" ht="12">
      <c r="A170"/>
    </row>
    <row r="171" s="4" customFormat="1" ht="12">
      <c r="A171"/>
    </row>
    <row r="172" s="4" customFormat="1" ht="12">
      <c r="A172"/>
    </row>
    <row r="173" s="4" customFormat="1" ht="12">
      <c r="A173"/>
    </row>
    <row r="174" s="4" customFormat="1" ht="12">
      <c r="A174"/>
    </row>
    <row r="175" s="4" customFormat="1" ht="12">
      <c r="A175"/>
    </row>
    <row r="176" s="4" customFormat="1" ht="12">
      <c r="A176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6"/>
  <sheetViews>
    <sheetView workbookViewId="0" topLeftCell="A1">
      <selection activeCell="D55" sqref="D55"/>
    </sheetView>
  </sheetViews>
  <sheetFormatPr defaultColWidth="8.8515625" defaultRowHeight="12.75"/>
  <cols>
    <col min="1" max="1" width="50.28125" style="0" bestFit="1" customWidth="1"/>
    <col min="2" max="2" width="12.00390625" style="0" customWidth="1"/>
    <col min="3" max="253" width="11.421875" style="0" customWidth="1"/>
  </cols>
  <sheetData>
    <row r="1" s="5" customFormat="1" ht="12">
      <c r="A1" s="5" t="s">
        <v>2</v>
      </c>
    </row>
    <row r="3" spans="3:4" ht="12">
      <c r="C3" t="s">
        <v>46</v>
      </c>
      <c r="D3" t="s">
        <v>47</v>
      </c>
    </row>
    <row r="4" spans="1:3" ht="12">
      <c r="A4" t="s">
        <v>3</v>
      </c>
      <c r="B4" s="9">
        <v>587000</v>
      </c>
      <c r="C4" s="12"/>
    </row>
    <row r="5" spans="1:2" ht="12">
      <c r="A5" t="s">
        <v>4</v>
      </c>
      <c r="B5" s="9">
        <f>0.2*B4</f>
        <v>117400</v>
      </c>
    </row>
    <row r="6" spans="1:2" ht="12">
      <c r="A6" t="s">
        <v>5</v>
      </c>
      <c r="B6" s="2">
        <v>0.05</v>
      </c>
    </row>
    <row r="7" spans="1:2" ht="12">
      <c r="A7" t="s">
        <v>14</v>
      </c>
      <c r="B7" s="1">
        <v>30</v>
      </c>
    </row>
    <row r="8" spans="1:2" ht="12">
      <c r="A8" t="s">
        <v>6</v>
      </c>
      <c r="B8" s="3">
        <v>0.015</v>
      </c>
    </row>
    <row r="9" spans="1:2" ht="12">
      <c r="A9" t="s">
        <v>9</v>
      </c>
      <c r="B9" s="9">
        <v>1500</v>
      </c>
    </row>
    <row r="10" spans="1:2" ht="12">
      <c r="A10" t="s">
        <v>31</v>
      </c>
      <c r="B10" s="9">
        <f>80*12</f>
        <v>960</v>
      </c>
    </row>
    <row r="11" spans="1:2" ht="12">
      <c r="A11" t="s">
        <v>13</v>
      </c>
      <c r="B11" s="9">
        <f>120*12</f>
        <v>1440</v>
      </c>
    </row>
    <row r="12" spans="1:2" ht="12">
      <c r="A12" t="s">
        <v>10</v>
      </c>
      <c r="B12" s="10">
        <f>3.2%/5</f>
        <v>0.0064</v>
      </c>
    </row>
    <row r="13" spans="1:4" ht="12">
      <c r="A13" t="s">
        <v>28</v>
      </c>
      <c r="B13" s="20">
        <f>25%+9.3%</f>
        <v>0.343</v>
      </c>
      <c r="D13" s="11"/>
    </row>
    <row r="14" spans="1:2" ht="12">
      <c r="A14" t="s">
        <v>32</v>
      </c>
      <c r="B14" s="2">
        <v>0.02</v>
      </c>
    </row>
    <row r="15" spans="1:3" ht="12">
      <c r="A15" t="s">
        <v>11</v>
      </c>
      <c r="B15" s="14">
        <f>-(PMT((B6/12),(B7*12),(B4-B5),0))</f>
        <v>2520.9143416650004</v>
      </c>
      <c r="C15" t="s">
        <v>40</v>
      </c>
    </row>
    <row r="18" spans="1:2" ht="12">
      <c r="A18" t="s">
        <v>7</v>
      </c>
      <c r="B18" s="8">
        <v>2832</v>
      </c>
    </row>
    <row r="19" spans="1:2" ht="12">
      <c r="A19" t="s">
        <v>8</v>
      </c>
      <c r="B19" s="2">
        <v>0.03</v>
      </c>
    </row>
    <row r="20" spans="1:2" ht="12">
      <c r="A20" t="s">
        <v>29</v>
      </c>
      <c r="B20" s="2">
        <v>0.06</v>
      </c>
    </row>
    <row r="23" spans="1:256" s="5" customFormat="1" ht="12">
      <c r="A23" s="5" t="s">
        <v>33</v>
      </c>
      <c r="B23" s="5">
        <v>0</v>
      </c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5">
        <v>10</v>
      </c>
      <c r="M23" s="5">
        <v>11</v>
      </c>
      <c r="N23" s="5">
        <v>12</v>
      </c>
      <c r="O23" s="5">
        <v>13</v>
      </c>
      <c r="P23" s="5">
        <v>14</v>
      </c>
      <c r="Q23" s="5">
        <v>15</v>
      </c>
      <c r="R23" s="5">
        <v>16</v>
      </c>
      <c r="S23" s="5">
        <v>17</v>
      </c>
      <c r="T23" s="5">
        <v>18</v>
      </c>
      <c r="U23" s="5">
        <v>19</v>
      </c>
      <c r="V23" s="5">
        <v>20</v>
      </c>
      <c r="W23" s="5">
        <v>21</v>
      </c>
      <c r="X23" s="5">
        <v>22</v>
      </c>
      <c r="Y23" s="5">
        <v>23</v>
      </c>
      <c r="Z23" s="5">
        <v>24</v>
      </c>
      <c r="AA23" s="5">
        <v>25</v>
      </c>
      <c r="AB23" s="5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5">
        <v>32</v>
      </c>
      <c r="AI23" s="5">
        <v>33</v>
      </c>
      <c r="AJ23" s="5">
        <v>34</v>
      </c>
      <c r="AK23" s="5">
        <v>35</v>
      </c>
      <c r="AL23" s="5">
        <v>36</v>
      </c>
      <c r="AM23" s="5">
        <v>37</v>
      </c>
      <c r="AN23" s="5">
        <v>38</v>
      </c>
      <c r="AO23" s="5">
        <v>39</v>
      </c>
      <c r="AP23" s="5">
        <v>40</v>
      </c>
      <c r="AQ23" s="5">
        <v>41</v>
      </c>
      <c r="AR23" s="5">
        <v>42</v>
      </c>
      <c r="AS23" s="5">
        <v>43</v>
      </c>
      <c r="AT23" s="5">
        <v>44</v>
      </c>
      <c r="AU23" s="5">
        <v>45</v>
      </c>
      <c r="AV23" s="5">
        <v>46</v>
      </c>
      <c r="AW23" s="5">
        <v>47</v>
      </c>
      <c r="AX23" s="5">
        <v>48</v>
      </c>
      <c r="AY23" s="5">
        <v>49</v>
      </c>
      <c r="AZ23" s="5">
        <v>50</v>
      </c>
      <c r="BA23" s="5">
        <v>51</v>
      </c>
      <c r="BB23" s="5">
        <v>52</v>
      </c>
      <c r="BC23" s="5">
        <v>53</v>
      </c>
      <c r="BD23" s="5">
        <v>54</v>
      </c>
      <c r="BE23" s="5">
        <v>55</v>
      </c>
      <c r="BF23" s="5">
        <v>56</v>
      </c>
      <c r="BG23" s="5">
        <v>57</v>
      </c>
      <c r="BH23" s="5">
        <v>58</v>
      </c>
      <c r="BI23" s="5">
        <v>59</v>
      </c>
      <c r="BJ23" s="5">
        <v>60</v>
      </c>
      <c r="BK23" s="5">
        <v>61</v>
      </c>
      <c r="BL23" s="5">
        <v>62</v>
      </c>
      <c r="BM23" s="5">
        <v>63</v>
      </c>
      <c r="BN23" s="5">
        <v>64</v>
      </c>
      <c r="BO23" s="5">
        <v>65</v>
      </c>
      <c r="BP23" s="5">
        <v>66</v>
      </c>
      <c r="BQ23" s="5">
        <v>67</v>
      </c>
      <c r="BR23" s="5">
        <v>68</v>
      </c>
      <c r="BS23" s="5">
        <v>69</v>
      </c>
      <c r="BT23" s="5">
        <v>70</v>
      </c>
      <c r="BU23" s="5">
        <v>71</v>
      </c>
      <c r="BV23" s="5">
        <v>72</v>
      </c>
      <c r="BW23" s="5">
        <v>73</v>
      </c>
      <c r="BX23" s="5">
        <v>74</v>
      </c>
      <c r="BY23" s="5">
        <v>75</v>
      </c>
      <c r="BZ23" s="5">
        <v>76</v>
      </c>
      <c r="CA23" s="5">
        <v>77</v>
      </c>
      <c r="CB23" s="5">
        <v>78</v>
      </c>
      <c r="CC23" s="5">
        <v>79</v>
      </c>
      <c r="CD23" s="5">
        <v>80</v>
      </c>
      <c r="CE23" s="5">
        <v>81</v>
      </c>
      <c r="CF23" s="5">
        <v>82</v>
      </c>
      <c r="CG23" s="5">
        <v>83</v>
      </c>
      <c r="CH23" s="5">
        <v>84</v>
      </c>
      <c r="CI23" s="5">
        <v>85</v>
      </c>
      <c r="CJ23" s="5">
        <v>86</v>
      </c>
      <c r="CK23" s="5">
        <v>87</v>
      </c>
      <c r="CL23" s="5">
        <v>88</v>
      </c>
      <c r="CM23" s="5">
        <v>89</v>
      </c>
      <c r="CN23" s="5">
        <v>90</v>
      </c>
      <c r="CO23" s="5">
        <v>91</v>
      </c>
      <c r="CP23" s="5">
        <v>92</v>
      </c>
      <c r="CQ23" s="5">
        <v>93</v>
      </c>
      <c r="CR23" s="5">
        <v>94</v>
      </c>
      <c r="CS23" s="5">
        <v>95</v>
      </c>
      <c r="CT23" s="5">
        <v>96</v>
      </c>
      <c r="CU23" s="5">
        <v>97</v>
      </c>
      <c r="CV23" s="5">
        <v>98</v>
      </c>
      <c r="CW23" s="5">
        <v>99</v>
      </c>
      <c r="CX23" s="5">
        <v>100</v>
      </c>
      <c r="CY23" s="5">
        <v>101</v>
      </c>
      <c r="CZ23" s="5">
        <v>102</v>
      </c>
      <c r="DA23" s="5">
        <v>103</v>
      </c>
      <c r="DB23" s="5">
        <v>104</v>
      </c>
      <c r="DC23" s="5">
        <v>105</v>
      </c>
      <c r="DD23" s="5">
        <v>106</v>
      </c>
      <c r="DE23" s="5">
        <v>107</v>
      </c>
      <c r="DF23" s="5">
        <v>108</v>
      </c>
      <c r="DG23" s="5">
        <v>109</v>
      </c>
      <c r="DH23" s="5">
        <v>110</v>
      </c>
      <c r="DI23" s="5">
        <v>111</v>
      </c>
      <c r="DJ23" s="5">
        <v>112</v>
      </c>
      <c r="DK23" s="5">
        <v>113</v>
      </c>
      <c r="DL23" s="5">
        <v>114</v>
      </c>
      <c r="DM23" s="5">
        <v>115</v>
      </c>
      <c r="DN23" s="5">
        <v>116</v>
      </c>
      <c r="DO23" s="5">
        <v>117</v>
      </c>
      <c r="DP23" s="5">
        <v>118</v>
      </c>
      <c r="DQ23" s="5">
        <v>119</v>
      </c>
      <c r="DR23" s="5">
        <v>120</v>
      </c>
      <c r="DS23" s="5">
        <v>121</v>
      </c>
      <c r="DT23" s="5">
        <v>122</v>
      </c>
      <c r="DU23" s="5">
        <v>123</v>
      </c>
      <c r="DV23" s="5">
        <v>124</v>
      </c>
      <c r="DW23" s="5">
        <v>125</v>
      </c>
      <c r="DX23" s="5">
        <v>126</v>
      </c>
      <c r="DY23" s="5">
        <v>127</v>
      </c>
      <c r="DZ23" s="5">
        <v>128</v>
      </c>
      <c r="EA23" s="5">
        <v>129</v>
      </c>
      <c r="EB23" s="5">
        <v>130</v>
      </c>
      <c r="EC23" s="5">
        <v>131</v>
      </c>
      <c r="ED23" s="5">
        <v>132</v>
      </c>
      <c r="EE23" s="5">
        <v>133</v>
      </c>
      <c r="EF23" s="5">
        <v>134</v>
      </c>
      <c r="EG23" s="5">
        <v>135</v>
      </c>
      <c r="EH23" s="5">
        <v>136</v>
      </c>
      <c r="EI23" s="5">
        <v>137</v>
      </c>
      <c r="EJ23" s="5">
        <v>138</v>
      </c>
      <c r="EK23" s="5">
        <v>139</v>
      </c>
      <c r="EL23" s="5">
        <v>140</v>
      </c>
      <c r="EM23" s="5">
        <v>141</v>
      </c>
      <c r="EN23" s="5">
        <v>142</v>
      </c>
      <c r="EO23" s="5">
        <v>143</v>
      </c>
      <c r="EP23" s="5">
        <v>144</v>
      </c>
      <c r="EQ23" s="5">
        <v>145</v>
      </c>
      <c r="ER23" s="5">
        <v>146</v>
      </c>
      <c r="ES23" s="5">
        <v>147</v>
      </c>
      <c r="ET23" s="5">
        <v>148</v>
      </c>
      <c r="EU23" s="5">
        <v>149</v>
      </c>
      <c r="EV23" s="5">
        <v>150</v>
      </c>
      <c r="EW23" s="5">
        <v>151</v>
      </c>
      <c r="EX23" s="5">
        <v>152</v>
      </c>
      <c r="EY23" s="5">
        <v>153</v>
      </c>
      <c r="EZ23" s="5">
        <v>154</v>
      </c>
      <c r="FA23" s="5">
        <v>155</v>
      </c>
      <c r="FB23" s="5">
        <v>156</v>
      </c>
      <c r="FC23" s="5">
        <v>157</v>
      </c>
      <c r="FD23" s="5">
        <v>158</v>
      </c>
      <c r="FE23" s="5">
        <v>159</v>
      </c>
      <c r="FF23" s="5">
        <v>160</v>
      </c>
      <c r="FG23" s="5">
        <v>161</v>
      </c>
      <c r="FH23" s="5">
        <v>162</v>
      </c>
      <c r="FI23" s="5">
        <v>163</v>
      </c>
      <c r="FJ23" s="5">
        <v>164</v>
      </c>
      <c r="FK23" s="5">
        <v>165</v>
      </c>
      <c r="FL23" s="5">
        <v>166</v>
      </c>
      <c r="FM23" s="5">
        <v>167</v>
      </c>
      <c r="FN23" s="5">
        <v>168</v>
      </c>
      <c r="FO23" s="5">
        <v>169</v>
      </c>
      <c r="FP23" s="5">
        <v>170</v>
      </c>
      <c r="FQ23" s="5">
        <v>171</v>
      </c>
      <c r="FR23" s="5">
        <v>172</v>
      </c>
      <c r="FS23" s="5">
        <v>173</v>
      </c>
      <c r="FT23" s="5">
        <v>174</v>
      </c>
      <c r="FU23" s="5">
        <v>175</v>
      </c>
      <c r="FV23" s="5">
        <v>176</v>
      </c>
      <c r="FW23" s="5">
        <v>177</v>
      </c>
      <c r="FX23" s="5">
        <v>178</v>
      </c>
      <c r="FY23" s="5">
        <v>179</v>
      </c>
      <c r="FZ23" s="5">
        <v>180</v>
      </c>
      <c r="GA23" s="5">
        <v>181</v>
      </c>
      <c r="GB23" s="5">
        <v>182</v>
      </c>
      <c r="GC23" s="5">
        <v>183</v>
      </c>
      <c r="GD23" s="5">
        <v>184</v>
      </c>
      <c r="GE23" s="5">
        <v>185</v>
      </c>
      <c r="GF23" s="5">
        <v>186</v>
      </c>
      <c r="GG23" s="5">
        <v>187</v>
      </c>
      <c r="GH23" s="5">
        <v>188</v>
      </c>
      <c r="GI23" s="5">
        <v>189</v>
      </c>
      <c r="GJ23" s="5">
        <v>190</v>
      </c>
      <c r="GK23" s="5">
        <v>191</v>
      </c>
      <c r="GL23" s="5">
        <v>192</v>
      </c>
      <c r="GM23" s="5">
        <v>193</v>
      </c>
      <c r="GN23" s="5">
        <v>194</v>
      </c>
      <c r="GO23" s="5">
        <v>195</v>
      </c>
      <c r="GP23" s="5">
        <v>196</v>
      </c>
      <c r="GQ23" s="5">
        <v>197</v>
      </c>
      <c r="GR23" s="5">
        <v>198</v>
      </c>
      <c r="GS23" s="5">
        <v>199</v>
      </c>
      <c r="GT23" s="5">
        <v>200</v>
      </c>
      <c r="GU23" s="5">
        <v>201</v>
      </c>
      <c r="GV23" s="5">
        <v>202</v>
      </c>
      <c r="GW23" s="5">
        <v>203</v>
      </c>
      <c r="GX23" s="5">
        <v>204</v>
      </c>
      <c r="GY23" s="5">
        <v>205</v>
      </c>
      <c r="GZ23" s="5">
        <v>206</v>
      </c>
      <c r="HA23" s="5">
        <v>207</v>
      </c>
      <c r="HB23" s="5">
        <v>208</v>
      </c>
      <c r="HC23" s="5">
        <v>209</v>
      </c>
      <c r="HD23" s="5">
        <v>210</v>
      </c>
      <c r="HE23" s="5">
        <v>211</v>
      </c>
      <c r="HF23" s="5">
        <v>212</v>
      </c>
      <c r="HG23" s="5">
        <v>213</v>
      </c>
      <c r="HH23" s="5">
        <v>214</v>
      </c>
      <c r="HI23" s="5">
        <v>215</v>
      </c>
      <c r="HJ23" s="5">
        <v>216</v>
      </c>
      <c r="HK23" s="5">
        <v>217</v>
      </c>
      <c r="HL23" s="5">
        <v>218</v>
      </c>
      <c r="HM23" s="5">
        <v>219</v>
      </c>
      <c r="HN23" s="5">
        <v>220</v>
      </c>
      <c r="HO23" s="5">
        <v>221</v>
      </c>
      <c r="HP23" s="5">
        <v>222</v>
      </c>
      <c r="HQ23" s="5">
        <v>223</v>
      </c>
      <c r="HR23" s="5">
        <v>224</v>
      </c>
      <c r="HS23" s="5">
        <v>225</v>
      </c>
      <c r="HT23" s="5">
        <v>226</v>
      </c>
      <c r="HU23" s="5">
        <v>227</v>
      </c>
      <c r="HV23" s="5">
        <v>228</v>
      </c>
      <c r="HW23" s="5">
        <v>229</v>
      </c>
      <c r="HX23" s="5">
        <v>230</v>
      </c>
      <c r="HY23" s="5">
        <v>231</v>
      </c>
      <c r="HZ23" s="5">
        <v>232</v>
      </c>
      <c r="IA23" s="5">
        <v>233</v>
      </c>
      <c r="IB23" s="5">
        <v>234</v>
      </c>
      <c r="IC23" s="5">
        <v>235</v>
      </c>
      <c r="ID23" s="5">
        <v>236</v>
      </c>
      <c r="IE23" s="5">
        <v>237</v>
      </c>
      <c r="IF23" s="5">
        <v>238</v>
      </c>
      <c r="IG23" s="5">
        <v>239</v>
      </c>
      <c r="IH23" s="5">
        <v>240</v>
      </c>
      <c r="II23" s="5">
        <v>241</v>
      </c>
      <c r="IJ23" s="5">
        <v>242</v>
      </c>
      <c r="IK23" s="5">
        <v>243</v>
      </c>
      <c r="IL23" s="5">
        <v>244</v>
      </c>
      <c r="IM23" s="5">
        <v>245</v>
      </c>
      <c r="IN23" s="5">
        <v>246</v>
      </c>
      <c r="IO23" s="5">
        <v>247</v>
      </c>
      <c r="IP23" s="5">
        <v>248</v>
      </c>
      <c r="IQ23" s="5">
        <v>249</v>
      </c>
      <c r="IR23" s="5">
        <v>250</v>
      </c>
      <c r="IS23" s="5">
        <v>251</v>
      </c>
      <c r="IT23" s="5">
        <v>252</v>
      </c>
      <c r="IU23" s="5">
        <v>253</v>
      </c>
      <c r="IV23" s="5">
        <v>254</v>
      </c>
    </row>
    <row r="25" s="5" customFormat="1" ht="12">
      <c r="A25" s="5" t="s">
        <v>15</v>
      </c>
    </row>
    <row r="27" spans="1:256" s="15" customFormat="1" ht="12">
      <c r="A27" s="16" t="s">
        <v>24</v>
      </c>
      <c r="B27" s="15">
        <f>+B4</f>
        <v>587000</v>
      </c>
      <c r="C27" s="15">
        <f>+B27*(1+$B$12/12)</f>
        <v>587313.0666666667</v>
      </c>
      <c r="D27" s="15">
        <f aca="true" t="shared" si="0" ref="D27:BO27">+C27*(1+$B$12/12)</f>
        <v>587626.3003022221</v>
      </c>
      <c r="E27" s="15">
        <f t="shared" si="0"/>
        <v>587939.7009957166</v>
      </c>
      <c r="F27" s="15">
        <f t="shared" si="0"/>
        <v>588253.2688362476</v>
      </c>
      <c r="G27" s="15">
        <f t="shared" si="0"/>
        <v>588567.0039129603</v>
      </c>
      <c r="H27" s="15">
        <f t="shared" si="0"/>
        <v>588880.9063150472</v>
      </c>
      <c r="I27" s="15">
        <f t="shared" si="0"/>
        <v>589194.9761317485</v>
      </c>
      <c r="J27" s="15">
        <f t="shared" si="0"/>
        <v>589509.2134523521</v>
      </c>
      <c r="K27" s="15">
        <f t="shared" si="0"/>
        <v>589823.6183661933</v>
      </c>
      <c r="L27" s="15">
        <f t="shared" si="0"/>
        <v>590138.1909626552</v>
      </c>
      <c r="M27" s="15">
        <f t="shared" si="0"/>
        <v>590452.9313311686</v>
      </c>
      <c r="N27" s="15">
        <f t="shared" si="0"/>
        <v>590767.8395612119</v>
      </c>
      <c r="O27" s="15">
        <f t="shared" si="0"/>
        <v>591082.9157423112</v>
      </c>
      <c r="P27" s="15">
        <f t="shared" si="0"/>
        <v>591398.1599640404</v>
      </c>
      <c r="Q27" s="15">
        <f t="shared" si="0"/>
        <v>591713.5723160212</v>
      </c>
      <c r="R27" s="15">
        <f t="shared" si="0"/>
        <v>592029.1528879231</v>
      </c>
      <c r="S27" s="15">
        <f t="shared" si="0"/>
        <v>592344.9017694632</v>
      </c>
      <c r="T27" s="15">
        <f t="shared" si="0"/>
        <v>592660.8190504069</v>
      </c>
      <c r="U27" s="15">
        <f t="shared" si="0"/>
        <v>592976.9048205671</v>
      </c>
      <c r="V27" s="15">
        <f t="shared" si="0"/>
        <v>593293.1591698048</v>
      </c>
      <c r="W27" s="15">
        <f t="shared" si="0"/>
        <v>593609.5821880286</v>
      </c>
      <c r="X27" s="15">
        <f t="shared" si="0"/>
        <v>593926.1739651955</v>
      </c>
      <c r="Y27" s="15">
        <f t="shared" si="0"/>
        <v>594242.9345913103</v>
      </c>
      <c r="Z27" s="15">
        <f t="shared" si="0"/>
        <v>594559.8641564257</v>
      </c>
      <c r="AA27" s="15">
        <f t="shared" si="0"/>
        <v>594876.9627506424</v>
      </c>
      <c r="AB27" s="15">
        <f t="shared" si="0"/>
        <v>595194.2304641095</v>
      </c>
      <c r="AC27" s="15">
        <f t="shared" si="0"/>
        <v>595511.6673870236</v>
      </c>
      <c r="AD27" s="15">
        <f t="shared" si="0"/>
        <v>595829.27360963</v>
      </c>
      <c r="AE27" s="15">
        <f t="shared" si="0"/>
        <v>596147.0492222217</v>
      </c>
      <c r="AF27" s="15">
        <f t="shared" si="0"/>
        <v>596464.9943151402</v>
      </c>
      <c r="AG27" s="15">
        <f t="shared" si="0"/>
        <v>596783.1089787749</v>
      </c>
      <c r="AH27" s="15">
        <f t="shared" si="0"/>
        <v>597101.3933035635</v>
      </c>
      <c r="AI27" s="15">
        <f t="shared" si="0"/>
        <v>597419.847379992</v>
      </c>
      <c r="AJ27" s="15">
        <f t="shared" si="0"/>
        <v>597738.4712985946</v>
      </c>
      <c r="AK27" s="15">
        <f t="shared" si="0"/>
        <v>598057.2651499538</v>
      </c>
      <c r="AL27" s="15">
        <f t="shared" si="0"/>
        <v>598376.2290247004</v>
      </c>
      <c r="AM27" s="15">
        <f t="shared" si="0"/>
        <v>598695.3630135135</v>
      </c>
      <c r="AN27" s="15">
        <f t="shared" si="0"/>
        <v>599014.6672071207</v>
      </c>
      <c r="AO27" s="15">
        <f t="shared" si="0"/>
        <v>599334.1416962978</v>
      </c>
      <c r="AP27" s="15">
        <f t="shared" si="0"/>
        <v>599653.7865718692</v>
      </c>
      <c r="AQ27" s="15">
        <f t="shared" si="0"/>
        <v>599973.6019247074</v>
      </c>
      <c r="AR27" s="15">
        <f t="shared" si="0"/>
        <v>600293.5878457339</v>
      </c>
      <c r="AS27" s="15">
        <f t="shared" si="0"/>
        <v>600613.7444259182</v>
      </c>
      <c r="AT27" s="15">
        <f t="shared" si="0"/>
        <v>600934.0717562786</v>
      </c>
      <c r="AU27" s="15">
        <f t="shared" si="0"/>
        <v>601254.5699278819</v>
      </c>
      <c r="AV27" s="15">
        <f t="shared" si="0"/>
        <v>601575.2390318435</v>
      </c>
      <c r="AW27" s="15">
        <f t="shared" si="0"/>
        <v>601896.0791593271</v>
      </c>
      <c r="AX27" s="15">
        <f t="shared" si="0"/>
        <v>602217.0904015454</v>
      </c>
      <c r="AY27" s="15">
        <f t="shared" si="0"/>
        <v>602538.2728497596</v>
      </c>
      <c r="AZ27" s="15">
        <f t="shared" si="0"/>
        <v>602859.6265952794</v>
      </c>
      <c r="BA27" s="15">
        <f t="shared" si="0"/>
        <v>603181.1517294636</v>
      </c>
      <c r="BB27" s="15">
        <f t="shared" si="0"/>
        <v>603502.8483437193</v>
      </c>
      <c r="BC27" s="15">
        <f t="shared" si="0"/>
        <v>603824.7165295025</v>
      </c>
      <c r="BD27" s="15">
        <f t="shared" si="0"/>
        <v>604146.7563783182</v>
      </c>
      <c r="BE27" s="15">
        <f t="shared" si="0"/>
        <v>604468.9679817199</v>
      </c>
      <c r="BF27" s="15">
        <f t="shared" si="0"/>
        <v>604791.3514313101</v>
      </c>
      <c r="BG27" s="15">
        <f t="shared" si="0"/>
        <v>605113.9068187401</v>
      </c>
      <c r="BH27" s="15">
        <f t="shared" si="0"/>
        <v>605436.63423571</v>
      </c>
      <c r="BI27" s="15">
        <f t="shared" si="0"/>
        <v>605759.533773969</v>
      </c>
      <c r="BJ27" s="15">
        <f t="shared" si="0"/>
        <v>606082.6055253152</v>
      </c>
      <c r="BK27" s="15">
        <f t="shared" si="0"/>
        <v>606405.8495815953</v>
      </c>
      <c r="BL27" s="15">
        <f t="shared" si="0"/>
        <v>606729.2660347054</v>
      </c>
      <c r="BM27" s="15">
        <f t="shared" si="0"/>
        <v>607052.8549765906</v>
      </c>
      <c r="BN27" s="15">
        <f t="shared" si="0"/>
        <v>607376.6164992447</v>
      </c>
      <c r="BO27" s="15">
        <f t="shared" si="0"/>
        <v>607700.5506947109</v>
      </c>
      <c r="BP27" s="15">
        <f aca="true" t="shared" si="1" ref="BP27:EA27">+BO27*(1+$B$12/12)</f>
        <v>608024.6576550814</v>
      </c>
      <c r="BQ27" s="15">
        <f t="shared" si="1"/>
        <v>608348.9374724973</v>
      </c>
      <c r="BR27" s="15">
        <f t="shared" si="1"/>
        <v>608673.3902391493</v>
      </c>
      <c r="BS27" s="15">
        <f t="shared" si="1"/>
        <v>608998.0160472768</v>
      </c>
      <c r="BT27" s="15">
        <f t="shared" si="1"/>
        <v>609322.8149891687</v>
      </c>
      <c r="BU27" s="15">
        <f t="shared" si="1"/>
        <v>609647.7871571629</v>
      </c>
      <c r="BV27" s="15">
        <f t="shared" si="1"/>
        <v>609972.9326436467</v>
      </c>
      <c r="BW27" s="15">
        <f t="shared" si="1"/>
        <v>610298.2515410567</v>
      </c>
      <c r="BX27" s="15">
        <f t="shared" si="1"/>
        <v>610623.7439418786</v>
      </c>
      <c r="BY27" s="15">
        <f t="shared" si="1"/>
        <v>610949.4099386475</v>
      </c>
      <c r="BZ27" s="15">
        <f t="shared" si="1"/>
        <v>611275.2496239481</v>
      </c>
      <c r="CA27" s="15">
        <f t="shared" si="1"/>
        <v>611601.2630904142</v>
      </c>
      <c r="CB27" s="15">
        <f t="shared" si="1"/>
        <v>611927.4504307291</v>
      </c>
      <c r="CC27" s="15">
        <f t="shared" si="1"/>
        <v>612253.8117376254</v>
      </c>
      <c r="CD27" s="15">
        <f t="shared" si="1"/>
        <v>612580.3471038854</v>
      </c>
      <c r="CE27" s="15">
        <f t="shared" si="1"/>
        <v>612907.0566223407</v>
      </c>
      <c r="CF27" s="15">
        <f t="shared" si="1"/>
        <v>613233.9403858726</v>
      </c>
      <c r="CG27" s="15">
        <f t="shared" si="1"/>
        <v>613560.9984874118</v>
      </c>
      <c r="CH27" s="15">
        <f t="shared" si="1"/>
        <v>613888.2310199384</v>
      </c>
      <c r="CI27" s="15">
        <f t="shared" si="1"/>
        <v>614215.6380764823</v>
      </c>
      <c r="CJ27" s="15">
        <f t="shared" si="1"/>
        <v>614543.2197501231</v>
      </c>
      <c r="CK27" s="15">
        <f t="shared" si="1"/>
        <v>614870.9761339898</v>
      </c>
      <c r="CL27" s="15">
        <f t="shared" si="1"/>
        <v>615198.9073212611</v>
      </c>
      <c r="CM27" s="15">
        <f t="shared" si="1"/>
        <v>615527.0134051658</v>
      </c>
      <c r="CN27" s="15">
        <f t="shared" si="1"/>
        <v>615855.2944789818</v>
      </c>
      <c r="CO27" s="15">
        <f t="shared" si="1"/>
        <v>616183.7506360372</v>
      </c>
      <c r="CP27" s="15">
        <f t="shared" si="1"/>
        <v>616512.3819697098</v>
      </c>
      <c r="CQ27" s="15">
        <f t="shared" si="1"/>
        <v>616841.1885734269</v>
      </c>
      <c r="CR27" s="15">
        <f t="shared" si="1"/>
        <v>617170.1705406661</v>
      </c>
      <c r="CS27" s="15">
        <f t="shared" si="1"/>
        <v>617499.3279649544</v>
      </c>
      <c r="CT27" s="15">
        <f t="shared" si="1"/>
        <v>617828.660939869</v>
      </c>
      <c r="CU27" s="15">
        <f t="shared" si="1"/>
        <v>618158.1695590368</v>
      </c>
      <c r="CV27" s="15">
        <f t="shared" si="1"/>
        <v>618487.8539161349</v>
      </c>
      <c r="CW27" s="15">
        <f t="shared" si="1"/>
        <v>618817.7141048901</v>
      </c>
      <c r="CX27" s="15">
        <f t="shared" si="1"/>
        <v>619147.7502190793</v>
      </c>
      <c r="CY27" s="15">
        <f t="shared" si="1"/>
        <v>619477.9623525294</v>
      </c>
      <c r="CZ27" s="15">
        <f t="shared" si="1"/>
        <v>619808.3505991173</v>
      </c>
      <c r="DA27" s="15">
        <f t="shared" si="1"/>
        <v>620138.9150527702</v>
      </c>
      <c r="DB27" s="15">
        <f t="shared" si="1"/>
        <v>620469.655807465</v>
      </c>
      <c r="DC27" s="15">
        <f t="shared" si="1"/>
        <v>620800.5729572289</v>
      </c>
      <c r="DD27" s="15">
        <f t="shared" si="1"/>
        <v>621131.6665961393</v>
      </c>
      <c r="DE27" s="15">
        <f t="shared" si="1"/>
        <v>621462.9368183239</v>
      </c>
      <c r="DF27" s="15">
        <f t="shared" si="1"/>
        <v>621794.3837179603</v>
      </c>
      <c r="DG27" s="15">
        <f t="shared" si="1"/>
        <v>622126.0073892765</v>
      </c>
      <c r="DH27" s="15">
        <f t="shared" si="1"/>
        <v>622457.8079265507</v>
      </c>
      <c r="DI27" s="15">
        <f t="shared" si="1"/>
        <v>622789.7854241115</v>
      </c>
      <c r="DJ27" s="15">
        <f t="shared" si="1"/>
        <v>623121.9399763377</v>
      </c>
      <c r="DK27" s="15">
        <f t="shared" si="1"/>
        <v>623454.2716776584</v>
      </c>
      <c r="DL27" s="15">
        <f t="shared" si="1"/>
        <v>623786.7806225532</v>
      </c>
      <c r="DM27" s="15">
        <f t="shared" si="1"/>
        <v>624119.4669055518</v>
      </c>
      <c r="DN27" s="15">
        <f t="shared" si="1"/>
        <v>624452.3306212347</v>
      </c>
      <c r="DO27" s="15">
        <f t="shared" si="1"/>
        <v>624785.3718642327</v>
      </c>
      <c r="DP27" s="15">
        <f t="shared" si="1"/>
        <v>625118.5907292269</v>
      </c>
      <c r="DQ27" s="15">
        <f t="shared" si="1"/>
        <v>625451.9873109491</v>
      </c>
      <c r="DR27" s="15">
        <f t="shared" si="1"/>
        <v>625785.5617041816</v>
      </c>
      <c r="DS27" s="15">
        <f t="shared" si="1"/>
        <v>626119.3140037571</v>
      </c>
      <c r="DT27" s="15">
        <f t="shared" si="1"/>
        <v>626453.2443045591</v>
      </c>
      <c r="DU27" s="15">
        <f t="shared" si="1"/>
        <v>626787.3527015215</v>
      </c>
      <c r="DV27" s="15">
        <f t="shared" si="1"/>
        <v>627121.639289629</v>
      </c>
      <c r="DW27" s="15">
        <f t="shared" si="1"/>
        <v>627456.1041639167</v>
      </c>
      <c r="DX27" s="15">
        <f t="shared" si="1"/>
        <v>627790.7474194707</v>
      </c>
      <c r="DY27" s="15">
        <f t="shared" si="1"/>
        <v>628125.5691514277</v>
      </c>
      <c r="DZ27" s="15">
        <f t="shared" si="1"/>
        <v>628460.5694549751</v>
      </c>
      <c r="EA27" s="15">
        <f t="shared" si="1"/>
        <v>628795.748425351</v>
      </c>
      <c r="EB27" s="15">
        <f aca="true" t="shared" si="2" ref="EB27:GM27">+EA27*(1+$B$12/12)</f>
        <v>629131.1061578444</v>
      </c>
      <c r="EC27" s="15">
        <f t="shared" si="2"/>
        <v>629466.6427477952</v>
      </c>
      <c r="ED27" s="15">
        <f t="shared" si="2"/>
        <v>629802.358290594</v>
      </c>
      <c r="EE27" s="15">
        <f t="shared" si="2"/>
        <v>630138.2528816822</v>
      </c>
      <c r="EF27" s="15">
        <f t="shared" si="2"/>
        <v>630474.3266165524</v>
      </c>
      <c r="EG27" s="15">
        <f t="shared" si="2"/>
        <v>630810.5795907478</v>
      </c>
      <c r="EH27" s="15">
        <f t="shared" si="2"/>
        <v>631147.0118998629</v>
      </c>
      <c r="EI27" s="15">
        <f t="shared" si="2"/>
        <v>631483.6236395428</v>
      </c>
      <c r="EJ27" s="15">
        <f t="shared" si="2"/>
        <v>631820.414905484</v>
      </c>
      <c r="EK27" s="15">
        <f t="shared" si="2"/>
        <v>632157.3857934335</v>
      </c>
      <c r="EL27" s="15">
        <f t="shared" si="2"/>
        <v>632494.53639919</v>
      </c>
      <c r="EM27" s="15">
        <f t="shared" si="2"/>
        <v>632831.8668186028</v>
      </c>
      <c r="EN27" s="15">
        <f t="shared" si="2"/>
        <v>633169.3771475727</v>
      </c>
      <c r="EO27" s="15">
        <f t="shared" si="2"/>
        <v>633507.0674820513</v>
      </c>
      <c r="EP27" s="15">
        <f t="shared" si="2"/>
        <v>633844.9379180417</v>
      </c>
      <c r="EQ27" s="15">
        <f t="shared" si="2"/>
        <v>634182.9885515979</v>
      </c>
      <c r="ER27" s="15">
        <f t="shared" si="2"/>
        <v>634521.2194788255</v>
      </c>
      <c r="ES27" s="15">
        <f t="shared" si="2"/>
        <v>634859.6307958808</v>
      </c>
      <c r="ET27" s="15">
        <f t="shared" si="2"/>
        <v>635198.2225989719</v>
      </c>
      <c r="EU27" s="15">
        <f t="shared" si="2"/>
        <v>635536.994984358</v>
      </c>
      <c r="EV27" s="15">
        <f t="shared" si="2"/>
        <v>635875.9480483496</v>
      </c>
      <c r="EW27" s="15">
        <f t="shared" si="2"/>
        <v>636215.0818873086</v>
      </c>
      <c r="EX27" s="15">
        <f t="shared" si="2"/>
        <v>636554.3965976485</v>
      </c>
      <c r="EY27" s="15">
        <f t="shared" si="2"/>
        <v>636893.8922758339</v>
      </c>
      <c r="EZ27" s="15">
        <f t="shared" si="2"/>
        <v>637233.569018381</v>
      </c>
      <c r="FA27" s="15">
        <f t="shared" si="2"/>
        <v>637573.4269218574</v>
      </c>
      <c r="FB27" s="15">
        <f t="shared" si="2"/>
        <v>637913.4660828824</v>
      </c>
      <c r="FC27" s="15">
        <f t="shared" si="2"/>
        <v>638253.6865981265</v>
      </c>
      <c r="FD27" s="15">
        <f t="shared" si="2"/>
        <v>638594.0885643122</v>
      </c>
      <c r="FE27" s="15">
        <f t="shared" si="2"/>
        <v>638934.6720782132</v>
      </c>
      <c r="FF27" s="15">
        <f t="shared" si="2"/>
        <v>639275.4372366549</v>
      </c>
      <c r="FG27" s="15">
        <f t="shared" si="2"/>
        <v>639616.3841365144</v>
      </c>
      <c r="FH27" s="15">
        <f t="shared" si="2"/>
        <v>639957.5128747205</v>
      </c>
      <c r="FI27" s="15">
        <f t="shared" si="2"/>
        <v>640298.8235482536</v>
      </c>
      <c r="FJ27" s="15">
        <f t="shared" si="2"/>
        <v>640640.316254146</v>
      </c>
      <c r="FK27" s="15">
        <f t="shared" si="2"/>
        <v>640981.9910894815</v>
      </c>
      <c r="FL27" s="15">
        <f t="shared" si="2"/>
        <v>641323.8481513959</v>
      </c>
      <c r="FM27" s="15">
        <f t="shared" si="2"/>
        <v>641665.8875370766</v>
      </c>
      <c r="FN27" s="15">
        <f t="shared" si="2"/>
        <v>642008.109343763</v>
      </c>
      <c r="FO27" s="15">
        <f t="shared" si="2"/>
        <v>642350.5136687462</v>
      </c>
      <c r="FP27" s="15">
        <f t="shared" si="2"/>
        <v>642693.1006093695</v>
      </c>
      <c r="FQ27" s="15">
        <f t="shared" si="2"/>
        <v>643035.8702630277</v>
      </c>
      <c r="FR27" s="15">
        <f t="shared" si="2"/>
        <v>643378.822727168</v>
      </c>
      <c r="FS27" s="15">
        <f t="shared" si="2"/>
        <v>643721.9580992891</v>
      </c>
      <c r="FT27" s="15">
        <f t="shared" si="2"/>
        <v>644065.276476942</v>
      </c>
      <c r="FU27" s="15">
        <f t="shared" si="2"/>
        <v>644408.7779577296</v>
      </c>
      <c r="FV27" s="15">
        <f t="shared" si="2"/>
        <v>644752.462639307</v>
      </c>
      <c r="FW27" s="15">
        <f t="shared" si="2"/>
        <v>645096.3306193813</v>
      </c>
      <c r="FX27" s="15">
        <f t="shared" si="2"/>
        <v>645440.3819957116</v>
      </c>
      <c r="FY27" s="15">
        <f t="shared" si="2"/>
        <v>645784.6168661093</v>
      </c>
      <c r="FZ27" s="15">
        <f t="shared" si="2"/>
        <v>646129.0353284378</v>
      </c>
      <c r="GA27" s="15">
        <f t="shared" si="2"/>
        <v>646473.637480613</v>
      </c>
      <c r="GB27" s="15">
        <f t="shared" si="2"/>
        <v>646818.4234206026</v>
      </c>
      <c r="GC27" s="15">
        <f t="shared" si="2"/>
        <v>647163.3932464268</v>
      </c>
      <c r="GD27" s="15">
        <f t="shared" si="2"/>
        <v>647508.5470561582</v>
      </c>
      <c r="GE27" s="15">
        <f t="shared" si="2"/>
        <v>647853.8849479214</v>
      </c>
      <c r="GF27" s="15">
        <f t="shared" si="2"/>
        <v>648199.4070198935</v>
      </c>
      <c r="GG27" s="15">
        <f t="shared" si="2"/>
        <v>648545.1133703041</v>
      </c>
      <c r="GH27" s="15">
        <f t="shared" si="2"/>
        <v>648891.0040974349</v>
      </c>
      <c r="GI27" s="15">
        <f t="shared" si="2"/>
        <v>649237.0792996202</v>
      </c>
      <c r="GJ27" s="15">
        <f t="shared" si="2"/>
        <v>649583.3390752467</v>
      </c>
      <c r="GK27" s="15">
        <f t="shared" si="2"/>
        <v>649929.7835227535</v>
      </c>
      <c r="GL27" s="15">
        <f t="shared" si="2"/>
        <v>650276.4127406323</v>
      </c>
      <c r="GM27" s="15">
        <f t="shared" si="2"/>
        <v>650623.2268274273</v>
      </c>
      <c r="GN27" s="15">
        <f aca="true" t="shared" si="3" ref="GN27:IS27">+GM27*(1+$B$12/12)</f>
        <v>650970.2258817352</v>
      </c>
      <c r="GO27" s="15">
        <f t="shared" si="3"/>
        <v>651317.4100022054</v>
      </c>
      <c r="GP27" s="15">
        <f t="shared" si="3"/>
        <v>651664.7792875399</v>
      </c>
      <c r="GQ27" s="15">
        <f t="shared" si="3"/>
        <v>652012.3338364932</v>
      </c>
      <c r="GR27" s="15">
        <f t="shared" si="3"/>
        <v>652360.0737478726</v>
      </c>
      <c r="GS27" s="15">
        <f t="shared" si="3"/>
        <v>652707.9991205381</v>
      </c>
      <c r="GT27" s="15">
        <f t="shared" si="3"/>
        <v>653056.1100534024</v>
      </c>
      <c r="GU27" s="15">
        <f t="shared" si="3"/>
        <v>653404.4066454308</v>
      </c>
      <c r="GV27" s="15">
        <f t="shared" si="3"/>
        <v>653752.8889956417</v>
      </c>
      <c r="GW27" s="15">
        <f t="shared" si="3"/>
        <v>654101.557203106</v>
      </c>
      <c r="GX27" s="15">
        <f t="shared" si="3"/>
        <v>654450.4113669476</v>
      </c>
      <c r="GY27" s="15">
        <f t="shared" si="3"/>
        <v>654799.4515863432</v>
      </c>
      <c r="GZ27" s="15">
        <f t="shared" si="3"/>
        <v>655148.6779605226</v>
      </c>
      <c r="HA27" s="15">
        <f t="shared" si="3"/>
        <v>655498.0905887681</v>
      </c>
      <c r="HB27" s="15">
        <f t="shared" si="3"/>
        <v>655847.6895704154</v>
      </c>
      <c r="HC27" s="15">
        <f t="shared" si="3"/>
        <v>656197.475004853</v>
      </c>
      <c r="HD27" s="15">
        <f t="shared" si="3"/>
        <v>656547.4469915222</v>
      </c>
      <c r="HE27" s="15">
        <f t="shared" si="3"/>
        <v>656897.6056299177</v>
      </c>
      <c r="HF27" s="15">
        <f t="shared" si="3"/>
        <v>657247.951019587</v>
      </c>
      <c r="HG27" s="15">
        <f t="shared" si="3"/>
        <v>657598.4832601307</v>
      </c>
      <c r="HH27" s="15">
        <f t="shared" si="3"/>
        <v>657949.2024512028</v>
      </c>
      <c r="HI27" s="15">
        <f t="shared" si="3"/>
        <v>658300.10869251</v>
      </c>
      <c r="HJ27" s="15">
        <f t="shared" si="3"/>
        <v>658651.2020838127</v>
      </c>
      <c r="HK27" s="15">
        <f t="shared" si="3"/>
        <v>659002.482724924</v>
      </c>
      <c r="HL27" s="15">
        <f t="shared" si="3"/>
        <v>659353.9507157105</v>
      </c>
      <c r="HM27" s="15">
        <f t="shared" si="3"/>
        <v>659705.6061560923</v>
      </c>
      <c r="HN27" s="15">
        <f t="shared" si="3"/>
        <v>660057.4491460421</v>
      </c>
      <c r="HO27" s="15">
        <f t="shared" si="3"/>
        <v>660409.4797855866</v>
      </c>
      <c r="HP27" s="15">
        <f t="shared" si="3"/>
        <v>660761.6981748055</v>
      </c>
      <c r="HQ27" s="15">
        <f t="shared" si="3"/>
        <v>661114.1044138321</v>
      </c>
      <c r="HR27" s="15">
        <f t="shared" si="3"/>
        <v>661466.6986028528</v>
      </c>
      <c r="HS27" s="15">
        <f t="shared" si="3"/>
        <v>661819.4808421076</v>
      </c>
      <c r="HT27" s="15">
        <f t="shared" si="3"/>
        <v>662172.45123189</v>
      </c>
      <c r="HU27" s="15">
        <f t="shared" si="3"/>
        <v>662525.609872547</v>
      </c>
      <c r="HV27" s="15">
        <f t="shared" si="3"/>
        <v>662878.956864479</v>
      </c>
      <c r="HW27" s="15">
        <f t="shared" si="3"/>
        <v>663232.49230814</v>
      </c>
      <c r="HX27" s="15">
        <f t="shared" si="3"/>
        <v>663586.2163040377</v>
      </c>
      <c r="HY27" s="15">
        <f t="shared" si="3"/>
        <v>663940.1289527331</v>
      </c>
      <c r="HZ27" s="15">
        <f t="shared" si="3"/>
        <v>664294.2303548412</v>
      </c>
      <c r="IA27" s="15">
        <f t="shared" si="3"/>
        <v>664648.5206110304</v>
      </c>
      <c r="IB27" s="15">
        <f t="shared" si="3"/>
        <v>665002.9998220229</v>
      </c>
      <c r="IC27" s="15">
        <f t="shared" si="3"/>
        <v>665357.6680885946</v>
      </c>
      <c r="ID27" s="15">
        <f t="shared" si="3"/>
        <v>665712.5255115752</v>
      </c>
      <c r="IE27" s="15">
        <f t="shared" si="3"/>
        <v>666067.572191848</v>
      </c>
      <c r="IF27" s="15">
        <f t="shared" si="3"/>
        <v>666422.8082303503</v>
      </c>
      <c r="IG27" s="15">
        <f t="shared" si="3"/>
        <v>666778.2337280731</v>
      </c>
      <c r="IH27" s="15">
        <f t="shared" si="3"/>
        <v>667133.8487860613</v>
      </c>
      <c r="II27" s="15">
        <f t="shared" si="3"/>
        <v>667489.6535054138</v>
      </c>
      <c r="IJ27" s="15">
        <f t="shared" si="3"/>
        <v>667845.6479872833</v>
      </c>
      <c r="IK27" s="15">
        <f t="shared" si="3"/>
        <v>668201.8323328765</v>
      </c>
      <c r="IL27" s="15">
        <f t="shared" si="3"/>
        <v>668558.206643454</v>
      </c>
      <c r="IM27" s="15">
        <f t="shared" si="3"/>
        <v>668914.7710203305</v>
      </c>
      <c r="IN27" s="15">
        <f t="shared" si="3"/>
        <v>669271.5255648746</v>
      </c>
      <c r="IO27" s="15">
        <f t="shared" si="3"/>
        <v>669628.4703785093</v>
      </c>
      <c r="IP27" s="15">
        <f t="shared" si="3"/>
        <v>669985.6055627111</v>
      </c>
      <c r="IQ27" s="15">
        <f t="shared" si="3"/>
        <v>670342.9312190112</v>
      </c>
      <c r="IR27" s="15">
        <f t="shared" si="3"/>
        <v>670700.4474489946</v>
      </c>
      <c r="IS27" s="15">
        <f t="shared" si="3"/>
        <v>671058.1543543007</v>
      </c>
      <c r="IT27" s="15">
        <f>+IS27*(1+$B$12/12)</f>
        <v>671416.052036623</v>
      </c>
      <c r="IU27" s="15">
        <f>+IT27*(1+$B$12/12)</f>
        <v>671774.1405977092</v>
      </c>
      <c r="IV27" s="15">
        <f>+IU27*(1+$B$12/12)</f>
        <v>672132.4201393613</v>
      </c>
    </row>
    <row r="28" spans="1:256" s="15" customFormat="1" ht="12">
      <c r="A28" s="16" t="s">
        <v>20</v>
      </c>
      <c r="B28" s="15">
        <f>+B4-B5</f>
        <v>469600</v>
      </c>
      <c r="C28" s="15">
        <f>+B28-C33</f>
        <v>469030.31713981647</v>
      </c>
      <c r="D28" s="15">
        <f aca="true" t="shared" si="4" ref="D28:BO28">+C28-D33</f>
        <v>468455.1990944478</v>
      </c>
      <c r="E28" s="15">
        <f t="shared" si="4"/>
        <v>467874.6458638939</v>
      </c>
      <c r="F28" s="15">
        <f t="shared" si="4"/>
        <v>467288.6574481548</v>
      </c>
      <c r="G28" s="15">
        <f t="shared" si="4"/>
        <v>466697.23384723056</v>
      </c>
      <c r="H28" s="15">
        <f t="shared" si="4"/>
        <v>466100.3750611211</v>
      </c>
      <c r="I28" s="15">
        <f t="shared" si="4"/>
        <v>465498.0810898265</v>
      </c>
      <c r="J28" s="15">
        <f t="shared" si="4"/>
        <v>464890.35193334665</v>
      </c>
      <c r="K28" s="15">
        <f t="shared" si="4"/>
        <v>464277.18759168166</v>
      </c>
      <c r="L28" s="15">
        <f t="shared" si="4"/>
        <v>463658.5880648315</v>
      </c>
      <c r="M28" s="15">
        <f t="shared" si="4"/>
        <v>463034.5533527961</v>
      </c>
      <c r="N28" s="15">
        <f t="shared" si="4"/>
        <v>462405.0834555756</v>
      </c>
      <c r="O28" s="15">
        <f t="shared" si="4"/>
        <v>461770.17837316985</v>
      </c>
      <c r="P28" s="15">
        <f t="shared" si="4"/>
        <v>461129.8381055789</v>
      </c>
      <c r="Q28" s="15">
        <f t="shared" si="4"/>
        <v>460484.0626528028</v>
      </c>
      <c r="R28" s="15">
        <f t="shared" si="4"/>
        <v>459832.8520148415</v>
      </c>
      <c r="S28" s="15">
        <f t="shared" si="4"/>
        <v>459176.206191695</v>
      </c>
      <c r="T28" s="15">
        <f t="shared" si="4"/>
        <v>458514.1251833633</v>
      </c>
      <c r="U28" s="15">
        <f t="shared" si="4"/>
        <v>457846.6089898465</v>
      </c>
      <c r="V28" s="15">
        <f t="shared" si="4"/>
        <v>457173.6576111445</v>
      </c>
      <c r="W28" s="15">
        <f t="shared" si="4"/>
        <v>456495.27104725724</v>
      </c>
      <c r="X28" s="15">
        <f t="shared" si="4"/>
        <v>455811.44929818483</v>
      </c>
      <c r="Y28" s="15">
        <f t="shared" si="4"/>
        <v>455122.19236392726</v>
      </c>
      <c r="Z28" s="15">
        <f t="shared" si="4"/>
        <v>454427.50024448446</v>
      </c>
      <c r="AA28" s="15">
        <f t="shared" si="4"/>
        <v>453727.3729398565</v>
      </c>
      <c r="AB28" s="15">
        <f t="shared" si="4"/>
        <v>453021.81045004335</v>
      </c>
      <c r="AC28" s="15">
        <f t="shared" si="4"/>
        <v>452310.812775045</v>
      </c>
      <c r="AD28" s="15">
        <f t="shared" si="4"/>
        <v>451594.37991486146</v>
      </c>
      <c r="AE28" s="15">
        <f t="shared" si="4"/>
        <v>450872.51186949277</v>
      </c>
      <c r="AF28" s="15">
        <f t="shared" si="4"/>
        <v>450145.2086389389</v>
      </c>
      <c r="AG28" s="15">
        <f t="shared" si="4"/>
        <v>449412.4702231998</v>
      </c>
      <c r="AH28" s="15">
        <f t="shared" si="4"/>
        <v>448674.29662227555</v>
      </c>
      <c r="AI28" s="15">
        <f t="shared" si="4"/>
        <v>447930.6878361661</v>
      </c>
      <c r="AJ28" s="15">
        <f t="shared" si="4"/>
        <v>447181.64386487147</v>
      </c>
      <c r="AK28" s="15">
        <f t="shared" si="4"/>
        <v>446427.16470839165</v>
      </c>
      <c r="AL28" s="15">
        <f t="shared" si="4"/>
        <v>445667.25036672666</v>
      </c>
      <c r="AM28" s="15">
        <f t="shared" si="4"/>
        <v>444901.9008398765</v>
      </c>
      <c r="AN28" s="15">
        <f t="shared" si="4"/>
        <v>444131.1161278411</v>
      </c>
      <c r="AO28" s="15">
        <f t="shared" si="4"/>
        <v>443354.89623062056</v>
      </c>
      <c r="AP28" s="15">
        <f t="shared" si="4"/>
        <v>442573.24114821485</v>
      </c>
      <c r="AQ28" s="15">
        <f t="shared" si="4"/>
        <v>441786.1508806239</v>
      </c>
      <c r="AR28" s="15">
        <f t="shared" si="4"/>
        <v>440993.6254278478</v>
      </c>
      <c r="AS28" s="15">
        <f t="shared" si="4"/>
        <v>440195.6647898865</v>
      </c>
      <c r="AT28" s="15">
        <f t="shared" si="4"/>
        <v>439392.26896674</v>
      </c>
      <c r="AU28" s="15">
        <f t="shared" si="4"/>
        <v>438583.4379584083</v>
      </c>
      <c r="AV28" s="15">
        <f t="shared" si="4"/>
        <v>437769.1717648915</v>
      </c>
      <c r="AW28" s="15">
        <f t="shared" si="4"/>
        <v>436949.47038618947</v>
      </c>
      <c r="AX28" s="15">
        <f t="shared" si="4"/>
        <v>436124.33382230223</v>
      </c>
      <c r="AY28" s="15">
        <f t="shared" si="4"/>
        <v>435293.7620732298</v>
      </c>
      <c r="AZ28" s="15">
        <f t="shared" si="4"/>
        <v>434457.75513897225</v>
      </c>
      <c r="BA28" s="15">
        <f t="shared" si="4"/>
        <v>433616.31301952945</v>
      </c>
      <c r="BB28" s="15">
        <f t="shared" si="4"/>
        <v>432769.4357149015</v>
      </c>
      <c r="BC28" s="15">
        <f t="shared" si="4"/>
        <v>431917.12322508835</v>
      </c>
      <c r="BD28" s="15">
        <f t="shared" si="4"/>
        <v>431059.37555009</v>
      </c>
      <c r="BE28" s="15">
        <f t="shared" si="4"/>
        <v>430196.19268990646</v>
      </c>
      <c r="BF28" s="15">
        <f t="shared" si="4"/>
        <v>429327.57464453776</v>
      </c>
      <c r="BG28" s="15">
        <f t="shared" si="4"/>
        <v>428453.5214139839</v>
      </c>
      <c r="BH28" s="15">
        <f t="shared" si="4"/>
        <v>427574.0329982448</v>
      </c>
      <c r="BI28" s="15">
        <f t="shared" si="4"/>
        <v>426689.10939732054</v>
      </c>
      <c r="BJ28" s="15">
        <f t="shared" si="4"/>
        <v>425798.7506112111</v>
      </c>
      <c r="BK28" s="15">
        <f t="shared" si="4"/>
        <v>424902.95663991646</v>
      </c>
      <c r="BL28" s="15">
        <f t="shared" si="4"/>
        <v>424001.72748343664</v>
      </c>
      <c r="BM28" s="15">
        <f t="shared" si="4"/>
        <v>423095.06314177165</v>
      </c>
      <c r="BN28" s="15">
        <f t="shared" si="4"/>
        <v>422182.9636149215</v>
      </c>
      <c r="BO28" s="15">
        <f t="shared" si="4"/>
        <v>421265.4289028861</v>
      </c>
      <c r="BP28" s="15">
        <f aca="true" t="shared" si="5" ref="BP28:EA28">+BO28-BP33</f>
        <v>420342.45900566556</v>
      </c>
      <c r="BQ28" s="15">
        <f t="shared" si="5"/>
        <v>419414.05392325984</v>
      </c>
      <c r="BR28" s="15">
        <f t="shared" si="5"/>
        <v>418480.2136556689</v>
      </c>
      <c r="BS28" s="15">
        <f t="shared" si="5"/>
        <v>417540.9382028928</v>
      </c>
      <c r="BT28" s="15">
        <f t="shared" si="5"/>
        <v>416596.2275649315</v>
      </c>
      <c r="BU28" s="15">
        <f t="shared" si="5"/>
        <v>415646.081741785</v>
      </c>
      <c r="BV28" s="15">
        <f t="shared" si="5"/>
        <v>414690.5007334533</v>
      </c>
      <c r="BW28" s="15">
        <f t="shared" si="5"/>
        <v>413729.4845399365</v>
      </c>
      <c r="BX28" s="15">
        <f t="shared" si="5"/>
        <v>412763.03316123446</v>
      </c>
      <c r="BY28" s="15">
        <f t="shared" si="5"/>
        <v>411791.1465973472</v>
      </c>
      <c r="BZ28" s="15">
        <f t="shared" si="5"/>
        <v>410813.8248482748</v>
      </c>
      <c r="CA28" s="15">
        <f t="shared" si="5"/>
        <v>409831.06791401724</v>
      </c>
      <c r="CB28" s="15">
        <f t="shared" si="5"/>
        <v>408842.87579457444</v>
      </c>
      <c r="CC28" s="15">
        <f t="shared" si="5"/>
        <v>407849.2484899465</v>
      </c>
      <c r="CD28" s="15">
        <f t="shared" si="5"/>
        <v>406850.18600013334</v>
      </c>
      <c r="CE28" s="15">
        <f t="shared" si="5"/>
        <v>405845.688325135</v>
      </c>
      <c r="CF28" s="15">
        <f t="shared" si="5"/>
        <v>404835.75546495145</v>
      </c>
      <c r="CG28" s="15">
        <f t="shared" si="5"/>
        <v>403820.38741958275</v>
      </c>
      <c r="CH28" s="15">
        <f t="shared" si="5"/>
        <v>402799.5841890289</v>
      </c>
      <c r="CI28" s="15">
        <f t="shared" si="5"/>
        <v>401773.3457732898</v>
      </c>
      <c r="CJ28" s="15">
        <f t="shared" si="5"/>
        <v>400741.67217236554</v>
      </c>
      <c r="CK28" s="15">
        <f t="shared" si="5"/>
        <v>399704.5633862561</v>
      </c>
      <c r="CL28" s="15">
        <f t="shared" si="5"/>
        <v>398662.01941496145</v>
      </c>
      <c r="CM28" s="15">
        <f t="shared" si="5"/>
        <v>397614.04025848163</v>
      </c>
      <c r="CN28" s="15">
        <f t="shared" si="5"/>
        <v>396560.62591681664</v>
      </c>
      <c r="CO28" s="15">
        <f t="shared" si="5"/>
        <v>395501.7763899665</v>
      </c>
      <c r="CP28" s="15">
        <f t="shared" si="5"/>
        <v>394437.4916779311</v>
      </c>
      <c r="CQ28" s="15">
        <f t="shared" si="5"/>
        <v>393367.77178071055</v>
      </c>
      <c r="CR28" s="15">
        <f t="shared" si="5"/>
        <v>392292.61669830483</v>
      </c>
      <c r="CS28" s="15">
        <f t="shared" si="5"/>
        <v>391212.0264307139</v>
      </c>
      <c r="CT28" s="15">
        <f t="shared" si="5"/>
        <v>390126.0009779378</v>
      </c>
      <c r="CU28" s="15">
        <f t="shared" si="5"/>
        <v>389034.5403399765</v>
      </c>
      <c r="CV28" s="15">
        <f t="shared" si="5"/>
        <v>387937.64451683</v>
      </c>
      <c r="CW28" s="15">
        <f t="shared" si="5"/>
        <v>386835.3135084983</v>
      </c>
      <c r="CX28" s="15">
        <f t="shared" si="5"/>
        <v>385727.54731498146</v>
      </c>
      <c r="CY28" s="15">
        <f t="shared" si="5"/>
        <v>384614.34593627945</v>
      </c>
      <c r="CZ28" s="15">
        <f t="shared" si="5"/>
        <v>383495.7093723922</v>
      </c>
      <c r="DA28" s="15">
        <f t="shared" si="5"/>
        <v>382371.6376233198</v>
      </c>
      <c r="DB28" s="15">
        <f t="shared" si="5"/>
        <v>381242.13068906224</v>
      </c>
      <c r="DC28" s="15">
        <f t="shared" si="5"/>
        <v>380107.18856961944</v>
      </c>
      <c r="DD28" s="15">
        <f t="shared" si="5"/>
        <v>378966.81126499147</v>
      </c>
      <c r="DE28" s="15">
        <f t="shared" si="5"/>
        <v>377820.99877517833</v>
      </c>
      <c r="DF28" s="15">
        <f t="shared" si="5"/>
        <v>376669.75110018</v>
      </c>
      <c r="DG28" s="15">
        <f t="shared" si="5"/>
        <v>375513.06823999644</v>
      </c>
      <c r="DH28" s="15">
        <f t="shared" si="5"/>
        <v>374350.95019462775</v>
      </c>
      <c r="DI28" s="15">
        <f t="shared" si="5"/>
        <v>373183.3969640739</v>
      </c>
      <c r="DJ28" s="15">
        <f t="shared" si="5"/>
        <v>372010.4085483348</v>
      </c>
      <c r="DK28" s="15">
        <f t="shared" si="5"/>
        <v>370831.9849474105</v>
      </c>
      <c r="DL28" s="15">
        <f t="shared" si="5"/>
        <v>369648.1261613011</v>
      </c>
      <c r="DM28" s="15">
        <f t="shared" si="5"/>
        <v>368458.83219000645</v>
      </c>
      <c r="DN28" s="15">
        <f t="shared" si="5"/>
        <v>367264.1030335266</v>
      </c>
      <c r="DO28" s="15">
        <f t="shared" si="5"/>
        <v>366063.93869186164</v>
      </c>
      <c r="DP28" s="15">
        <f t="shared" si="5"/>
        <v>364858.3391650115</v>
      </c>
      <c r="DQ28" s="15">
        <f t="shared" si="5"/>
        <v>363647.3044529761</v>
      </c>
      <c r="DR28" s="15">
        <f t="shared" si="5"/>
        <v>362430.83455575554</v>
      </c>
      <c r="DS28" s="15">
        <f t="shared" si="5"/>
        <v>361208.9294733498</v>
      </c>
      <c r="DT28" s="15">
        <f t="shared" si="5"/>
        <v>359981.5892057589</v>
      </c>
      <c r="DU28" s="15">
        <f t="shared" si="5"/>
        <v>358748.81375298277</v>
      </c>
      <c r="DV28" s="15">
        <f t="shared" si="5"/>
        <v>357510.6031150215</v>
      </c>
      <c r="DW28" s="15">
        <f t="shared" si="5"/>
        <v>356266.957291875</v>
      </c>
      <c r="DX28" s="15">
        <f t="shared" si="5"/>
        <v>355017.8762835433</v>
      </c>
      <c r="DY28" s="15">
        <f t="shared" si="5"/>
        <v>353763.36009002646</v>
      </c>
      <c r="DZ28" s="15">
        <f t="shared" si="5"/>
        <v>352503.40871132445</v>
      </c>
      <c r="EA28" s="15">
        <f t="shared" si="5"/>
        <v>351238.0221474372</v>
      </c>
      <c r="EB28" s="15">
        <f aca="true" t="shared" si="6" ref="EB28:GM28">+EA28-EB33</f>
        <v>349967.2003983648</v>
      </c>
      <c r="EC28" s="15">
        <f t="shared" si="6"/>
        <v>348690.94346410723</v>
      </c>
      <c r="ED28" s="15">
        <f t="shared" si="6"/>
        <v>347409.25134466443</v>
      </c>
      <c r="EE28" s="15">
        <f t="shared" si="6"/>
        <v>346122.12404003646</v>
      </c>
      <c r="EF28" s="15">
        <f t="shared" si="6"/>
        <v>344829.5615502233</v>
      </c>
      <c r="EG28" s="15">
        <f t="shared" si="6"/>
        <v>343531.56387522497</v>
      </c>
      <c r="EH28" s="15">
        <f t="shared" si="6"/>
        <v>342228.13101504144</v>
      </c>
      <c r="EI28" s="15">
        <f t="shared" si="6"/>
        <v>340919.26296967274</v>
      </c>
      <c r="EJ28" s="15">
        <f t="shared" si="6"/>
        <v>339604.9597391189</v>
      </c>
      <c r="EK28" s="15">
        <f t="shared" si="6"/>
        <v>338285.2213233798</v>
      </c>
      <c r="EL28" s="15">
        <f t="shared" si="6"/>
        <v>336960.0477224555</v>
      </c>
      <c r="EM28" s="15">
        <f t="shared" si="6"/>
        <v>335629.4389363461</v>
      </c>
      <c r="EN28" s="15">
        <f t="shared" si="6"/>
        <v>334293.39496505144</v>
      </c>
      <c r="EO28" s="15">
        <f t="shared" si="6"/>
        <v>332951.9158085716</v>
      </c>
      <c r="EP28" s="15">
        <f t="shared" si="6"/>
        <v>331605.00146690663</v>
      </c>
      <c r="EQ28" s="15">
        <f t="shared" si="6"/>
        <v>330252.6519400565</v>
      </c>
      <c r="ER28" s="15">
        <f t="shared" si="6"/>
        <v>328894.8672280211</v>
      </c>
      <c r="ES28" s="15">
        <f t="shared" si="6"/>
        <v>327531.64733080054</v>
      </c>
      <c r="ET28" s="15">
        <f t="shared" si="6"/>
        <v>326162.9922483948</v>
      </c>
      <c r="EU28" s="15">
        <f t="shared" si="6"/>
        <v>324788.9019808039</v>
      </c>
      <c r="EV28" s="15">
        <f t="shared" si="6"/>
        <v>323409.37652802776</v>
      </c>
      <c r="EW28" s="15">
        <f t="shared" si="6"/>
        <v>322024.4158900665</v>
      </c>
      <c r="EX28" s="15">
        <f t="shared" si="6"/>
        <v>320634.02006691997</v>
      </c>
      <c r="EY28" s="15">
        <f t="shared" si="6"/>
        <v>319238.1890585883</v>
      </c>
      <c r="EZ28" s="15">
        <f t="shared" si="6"/>
        <v>317836.92286507145</v>
      </c>
      <c r="FA28" s="15">
        <f t="shared" si="6"/>
        <v>316430.22148636944</v>
      </c>
      <c r="FB28" s="15">
        <f t="shared" si="6"/>
        <v>315018.0849224822</v>
      </c>
      <c r="FC28" s="15">
        <f t="shared" si="6"/>
        <v>313600.5131734098</v>
      </c>
      <c r="FD28" s="15">
        <f t="shared" si="6"/>
        <v>312177.5062391522</v>
      </c>
      <c r="FE28" s="15">
        <f t="shared" si="6"/>
        <v>310749.0641197094</v>
      </c>
      <c r="FF28" s="15">
        <f t="shared" si="6"/>
        <v>309315.18681508146</v>
      </c>
      <c r="FG28" s="15">
        <f t="shared" si="6"/>
        <v>307875.8743252683</v>
      </c>
      <c r="FH28" s="15">
        <f t="shared" si="6"/>
        <v>306431.12665026996</v>
      </c>
      <c r="FI28" s="15">
        <f t="shared" si="6"/>
        <v>304980.9437900864</v>
      </c>
      <c r="FJ28" s="15">
        <f t="shared" si="6"/>
        <v>303525.32574471773</v>
      </c>
      <c r="FK28" s="15">
        <f t="shared" si="6"/>
        <v>302064.27251416387</v>
      </c>
      <c r="FL28" s="15">
        <f t="shared" si="6"/>
        <v>300597.7840984248</v>
      </c>
      <c r="FM28" s="15">
        <f t="shared" si="6"/>
        <v>299125.8604975005</v>
      </c>
      <c r="FN28" s="15">
        <f t="shared" si="6"/>
        <v>297648.5017113911</v>
      </c>
      <c r="FO28" s="15">
        <f t="shared" si="6"/>
        <v>296165.70774009643</v>
      </c>
      <c r="FP28" s="15">
        <f t="shared" si="6"/>
        <v>294677.4785836166</v>
      </c>
      <c r="FQ28" s="15">
        <f t="shared" si="6"/>
        <v>293183.8142419516</v>
      </c>
      <c r="FR28" s="15">
        <f t="shared" si="6"/>
        <v>291684.71471510147</v>
      </c>
      <c r="FS28" s="15">
        <f t="shared" si="6"/>
        <v>290180.1800030661</v>
      </c>
      <c r="FT28" s="15">
        <f t="shared" si="6"/>
        <v>288670.21010584553</v>
      </c>
      <c r="FU28" s="15">
        <f t="shared" si="6"/>
        <v>287154.8050234398</v>
      </c>
      <c r="FV28" s="15">
        <f t="shared" si="6"/>
        <v>285633.96475584887</v>
      </c>
      <c r="FW28" s="15">
        <f t="shared" si="6"/>
        <v>284107.68930307275</v>
      </c>
      <c r="FX28" s="15">
        <f t="shared" si="6"/>
        <v>282575.97866511147</v>
      </c>
      <c r="FY28" s="15">
        <f t="shared" si="6"/>
        <v>281038.83284196496</v>
      </c>
      <c r="FZ28" s="15">
        <f t="shared" si="6"/>
        <v>279496.2518336333</v>
      </c>
      <c r="GA28" s="15">
        <f t="shared" si="6"/>
        <v>277948.23564011644</v>
      </c>
      <c r="GB28" s="15">
        <f t="shared" si="6"/>
        <v>276394.78426141443</v>
      </c>
      <c r="GC28" s="15">
        <f t="shared" si="6"/>
        <v>274835.8976975272</v>
      </c>
      <c r="GD28" s="15">
        <f t="shared" si="6"/>
        <v>273271.5759484548</v>
      </c>
      <c r="GE28" s="15">
        <f t="shared" si="6"/>
        <v>271701.8190141972</v>
      </c>
      <c r="GF28" s="15">
        <f t="shared" si="6"/>
        <v>270126.6268947544</v>
      </c>
      <c r="GG28" s="15">
        <f t="shared" si="6"/>
        <v>268545.99959012645</v>
      </c>
      <c r="GH28" s="15">
        <f t="shared" si="6"/>
        <v>266959.9371003133</v>
      </c>
      <c r="GI28" s="15">
        <f t="shared" si="6"/>
        <v>265368.43942531495</v>
      </c>
      <c r="GJ28" s="15">
        <f t="shared" si="6"/>
        <v>263771.5065651314</v>
      </c>
      <c r="GK28" s="15">
        <f t="shared" si="6"/>
        <v>262169.1385197627</v>
      </c>
      <c r="GL28" s="15">
        <f t="shared" si="6"/>
        <v>260561.33528920883</v>
      </c>
      <c r="GM28" s="15">
        <f t="shared" si="6"/>
        <v>258948.09687346977</v>
      </c>
      <c r="GN28" s="15">
        <f aca="true" t="shared" si="7" ref="GN28:IR28">+GM28-GN33</f>
        <v>257329.4232725455</v>
      </c>
      <c r="GO28" s="15">
        <f t="shared" si="7"/>
        <v>255705.31448643605</v>
      </c>
      <c r="GP28" s="15">
        <f t="shared" si="7"/>
        <v>254075.77051514143</v>
      </c>
      <c r="GQ28" s="15">
        <f t="shared" si="7"/>
        <v>252440.7913586616</v>
      </c>
      <c r="GR28" s="15">
        <f t="shared" si="7"/>
        <v>250800.37701699662</v>
      </c>
      <c r="GS28" s="15">
        <f t="shared" si="7"/>
        <v>249154.52749014643</v>
      </c>
      <c r="GT28" s="15">
        <f t="shared" si="7"/>
        <v>247503.24277811105</v>
      </c>
      <c r="GU28" s="15">
        <f t="shared" si="7"/>
        <v>245846.5228808905</v>
      </c>
      <c r="GV28" s="15">
        <f t="shared" si="7"/>
        <v>244184.36779848475</v>
      </c>
      <c r="GW28" s="15">
        <f t="shared" si="7"/>
        <v>242516.77753089383</v>
      </c>
      <c r="GX28" s="15">
        <f t="shared" si="7"/>
        <v>240843.75207811772</v>
      </c>
      <c r="GY28" s="15">
        <f t="shared" si="7"/>
        <v>239165.2914401564</v>
      </c>
      <c r="GZ28" s="15">
        <f t="shared" si="7"/>
        <v>237481.39561700993</v>
      </c>
      <c r="HA28" s="15">
        <f t="shared" si="7"/>
        <v>235792.06460867825</v>
      </c>
      <c r="HB28" s="15">
        <f t="shared" si="7"/>
        <v>234097.2984151614</v>
      </c>
      <c r="HC28" s="15">
        <f t="shared" si="7"/>
        <v>232397.09703645937</v>
      </c>
      <c r="HD28" s="15">
        <f t="shared" si="7"/>
        <v>230691.46047257216</v>
      </c>
      <c r="HE28" s="15">
        <f t="shared" si="7"/>
        <v>228980.38872349975</v>
      </c>
      <c r="HF28" s="15">
        <f t="shared" si="7"/>
        <v>227263.88178924215</v>
      </c>
      <c r="HG28" s="15">
        <f t="shared" si="7"/>
        <v>225541.93966979938</v>
      </c>
      <c r="HH28" s="15">
        <f t="shared" si="7"/>
        <v>223814.5623651714</v>
      </c>
      <c r="HI28" s="15">
        <f t="shared" si="7"/>
        <v>222081.74987535828</v>
      </c>
      <c r="HJ28" s="15">
        <f t="shared" si="7"/>
        <v>220343.50220035994</v>
      </c>
      <c r="HK28" s="15">
        <f t="shared" si="7"/>
        <v>218599.81934017641</v>
      </c>
      <c r="HL28" s="15">
        <f t="shared" si="7"/>
        <v>216850.70129480772</v>
      </c>
      <c r="HM28" s="15">
        <f t="shared" si="7"/>
        <v>215096.14806425382</v>
      </c>
      <c r="HN28" s="15">
        <f t="shared" si="7"/>
        <v>213336.15964851476</v>
      </c>
      <c r="HO28" s="15">
        <f t="shared" si="7"/>
        <v>211570.7360475905</v>
      </c>
      <c r="HP28" s="15">
        <f t="shared" si="7"/>
        <v>209799.87726148104</v>
      </c>
      <c r="HQ28" s="15">
        <f t="shared" si="7"/>
        <v>208023.58329018642</v>
      </c>
      <c r="HR28" s="15">
        <f t="shared" si="7"/>
        <v>206241.8541337066</v>
      </c>
      <c r="HS28" s="15">
        <f t="shared" si="7"/>
        <v>204454.6897920416</v>
      </c>
      <c r="HT28" s="15">
        <f t="shared" si="7"/>
        <v>202662.09026519142</v>
      </c>
      <c r="HU28" s="15">
        <f t="shared" si="7"/>
        <v>200864.05555315604</v>
      </c>
      <c r="HV28" s="15">
        <f t="shared" si="7"/>
        <v>199060.5856559355</v>
      </c>
      <c r="HW28" s="15">
        <f t="shared" si="7"/>
        <v>197251.68057352974</v>
      </c>
      <c r="HX28" s="15">
        <f t="shared" si="7"/>
        <v>195437.34030593882</v>
      </c>
      <c r="HY28" s="15">
        <f t="shared" si="7"/>
        <v>193617.5648531627</v>
      </c>
      <c r="HZ28" s="15">
        <f t="shared" si="7"/>
        <v>191792.3542152014</v>
      </c>
      <c r="IA28" s="15">
        <f t="shared" si="7"/>
        <v>189961.70839205492</v>
      </c>
      <c r="IB28" s="15">
        <f t="shared" si="7"/>
        <v>188125.62738372324</v>
      </c>
      <c r="IC28" s="15">
        <f t="shared" si="7"/>
        <v>186284.1111902064</v>
      </c>
      <c r="ID28" s="15">
        <f t="shared" si="7"/>
        <v>184437.15981150436</v>
      </c>
      <c r="IE28" s="15">
        <f t="shared" si="7"/>
        <v>182584.77324761715</v>
      </c>
      <c r="IF28" s="15">
        <f t="shared" si="7"/>
        <v>180726.95149854475</v>
      </c>
      <c r="IG28" s="15">
        <f t="shared" si="7"/>
        <v>178863.69456428714</v>
      </c>
      <c r="IH28" s="15">
        <f t="shared" si="7"/>
        <v>176995.00244484437</v>
      </c>
      <c r="II28" s="15">
        <f t="shared" si="7"/>
        <v>175120.8751402164</v>
      </c>
      <c r="IJ28" s="15">
        <f t="shared" si="7"/>
        <v>173241.31265040327</v>
      </c>
      <c r="IK28" s="15">
        <f t="shared" si="7"/>
        <v>171356.31497540494</v>
      </c>
      <c r="IL28" s="15">
        <f t="shared" si="7"/>
        <v>169465.8821152214</v>
      </c>
      <c r="IM28" s="15">
        <f t="shared" si="7"/>
        <v>167570.0140698527</v>
      </c>
      <c r="IN28" s="15">
        <f t="shared" si="7"/>
        <v>165668.71083929882</v>
      </c>
      <c r="IO28" s="15">
        <f t="shared" si="7"/>
        <v>163761.97242355975</v>
      </c>
      <c r="IP28" s="15">
        <f t="shared" si="7"/>
        <v>161849.7988226355</v>
      </c>
      <c r="IQ28" s="15">
        <f t="shared" si="7"/>
        <v>159932.19003652604</v>
      </c>
      <c r="IR28" s="15">
        <f t="shared" si="7"/>
        <v>158009.1460652314</v>
      </c>
      <c r="IS28" s="15">
        <f>+IR28-IS33</f>
        <v>156080.6669087516</v>
      </c>
      <c r="IT28" s="15">
        <f>+IS28-IT33</f>
        <v>154146.7525670866</v>
      </c>
      <c r="IU28" s="15">
        <f>+IT28-IU33</f>
        <v>152207.40304023642</v>
      </c>
      <c r="IV28" s="15">
        <f>+IU28-IV33</f>
        <v>150262.61832820103</v>
      </c>
    </row>
    <row r="29" spans="1:256" s="18" customFormat="1" ht="12">
      <c r="A29" s="17" t="s">
        <v>42</v>
      </c>
      <c r="B29" s="18">
        <f>+B5</f>
        <v>117400</v>
      </c>
      <c r="C29" s="18">
        <f>+C27-C28</f>
        <v>118282.74952685018</v>
      </c>
      <c r="D29" s="18">
        <f aca="true" t="shared" si="8" ref="D29:BO29">+D27-D28</f>
        <v>119171.10120777437</v>
      </c>
      <c r="E29" s="18">
        <f t="shared" si="8"/>
        <v>120065.05513182271</v>
      </c>
      <c r="F29" s="18">
        <f t="shared" si="8"/>
        <v>120964.6113880928</v>
      </c>
      <c r="G29" s="18">
        <f t="shared" si="8"/>
        <v>121869.77006572974</v>
      </c>
      <c r="H29" s="18">
        <f t="shared" si="8"/>
        <v>122780.53125392605</v>
      </c>
      <c r="I29" s="18">
        <f t="shared" si="8"/>
        <v>123696.89504192205</v>
      </c>
      <c r="J29" s="18">
        <f t="shared" si="8"/>
        <v>124618.86151900544</v>
      </c>
      <c r="K29" s="18">
        <f t="shared" si="8"/>
        <v>125546.4307745116</v>
      </c>
      <c r="L29" s="18">
        <f t="shared" si="8"/>
        <v>126479.60289782373</v>
      </c>
      <c r="M29" s="18">
        <f t="shared" si="8"/>
        <v>127418.3779783725</v>
      </c>
      <c r="N29" s="18">
        <f t="shared" si="8"/>
        <v>128362.7561056363</v>
      </c>
      <c r="O29" s="18">
        <f t="shared" si="8"/>
        <v>129312.73736914131</v>
      </c>
      <c r="P29" s="18">
        <f t="shared" si="8"/>
        <v>130268.32185846148</v>
      </c>
      <c r="Q29" s="18">
        <f t="shared" si="8"/>
        <v>131229.5096632184</v>
      </c>
      <c r="R29" s="18">
        <f t="shared" si="8"/>
        <v>132196.30087308155</v>
      </c>
      <c r="S29" s="18">
        <f t="shared" si="8"/>
        <v>133168.6955777682</v>
      </c>
      <c r="T29" s="18">
        <f t="shared" si="8"/>
        <v>134146.6938670436</v>
      </c>
      <c r="U29" s="18">
        <f t="shared" si="8"/>
        <v>135130.29583072063</v>
      </c>
      <c r="V29" s="18">
        <f t="shared" si="8"/>
        <v>136119.5015586603</v>
      </c>
      <c r="W29" s="18">
        <f t="shared" si="8"/>
        <v>137114.31114077137</v>
      </c>
      <c r="X29" s="18">
        <f t="shared" si="8"/>
        <v>138114.7246670107</v>
      </c>
      <c r="Y29" s="18">
        <f t="shared" si="8"/>
        <v>139120.74222738307</v>
      </c>
      <c r="Z29" s="18">
        <f t="shared" si="8"/>
        <v>140132.36391194124</v>
      </c>
      <c r="AA29" s="18">
        <f t="shared" si="8"/>
        <v>141149.58981078595</v>
      </c>
      <c r="AB29" s="18">
        <f t="shared" si="8"/>
        <v>142172.4200140661</v>
      </c>
      <c r="AC29" s="18">
        <f t="shared" si="8"/>
        <v>143200.85461197858</v>
      </c>
      <c r="AD29" s="18">
        <f t="shared" si="8"/>
        <v>144234.89369476849</v>
      </c>
      <c r="AE29" s="18">
        <f t="shared" si="8"/>
        <v>145274.53735272895</v>
      </c>
      <c r="AF29" s="18">
        <f t="shared" si="8"/>
        <v>146319.78567620128</v>
      </c>
      <c r="AG29" s="18">
        <f t="shared" si="8"/>
        <v>147370.63875557506</v>
      </c>
      <c r="AH29" s="18">
        <f t="shared" si="8"/>
        <v>148427.09668128792</v>
      </c>
      <c r="AI29" s="18">
        <f t="shared" si="8"/>
        <v>149489.1595438259</v>
      </c>
      <c r="AJ29" s="18">
        <f t="shared" si="8"/>
        <v>150556.82743372314</v>
      </c>
      <c r="AK29" s="18">
        <f t="shared" si="8"/>
        <v>151630.10044156213</v>
      </c>
      <c r="AL29" s="18">
        <f t="shared" si="8"/>
        <v>152708.9786579737</v>
      </c>
      <c r="AM29" s="18">
        <f t="shared" si="8"/>
        <v>153793.462173637</v>
      </c>
      <c r="AN29" s="18">
        <f t="shared" si="8"/>
        <v>154883.55107927957</v>
      </c>
      <c r="AO29" s="18">
        <f t="shared" si="8"/>
        <v>155979.24546567723</v>
      </c>
      <c r="AP29" s="18">
        <f t="shared" si="8"/>
        <v>157080.54542365432</v>
      </c>
      <c r="AQ29" s="18">
        <f t="shared" si="8"/>
        <v>158187.45104408351</v>
      </c>
      <c r="AR29" s="18">
        <f t="shared" si="8"/>
        <v>159299.96241788607</v>
      </c>
      <c r="AS29" s="18">
        <f t="shared" si="8"/>
        <v>160418.0796360317</v>
      </c>
      <c r="AT29" s="18">
        <f t="shared" si="8"/>
        <v>161541.80278953863</v>
      </c>
      <c r="AU29" s="18">
        <f t="shared" si="8"/>
        <v>162671.13196947362</v>
      </c>
      <c r="AV29" s="18">
        <f t="shared" si="8"/>
        <v>163806.067266952</v>
      </c>
      <c r="AW29" s="18">
        <f t="shared" si="8"/>
        <v>164946.60877313762</v>
      </c>
      <c r="AX29" s="18">
        <f t="shared" si="8"/>
        <v>166092.75657924317</v>
      </c>
      <c r="AY29" s="18">
        <f t="shared" si="8"/>
        <v>167244.51077652973</v>
      </c>
      <c r="AZ29" s="18">
        <f t="shared" si="8"/>
        <v>168401.87145630718</v>
      </c>
      <c r="BA29" s="18">
        <f t="shared" si="8"/>
        <v>169564.83870993415</v>
      </c>
      <c r="BB29" s="18">
        <f t="shared" si="8"/>
        <v>170733.41262881778</v>
      </c>
      <c r="BC29" s="18">
        <f t="shared" si="8"/>
        <v>171907.5933044142</v>
      </c>
      <c r="BD29" s="18">
        <f t="shared" si="8"/>
        <v>173087.3808282282</v>
      </c>
      <c r="BE29" s="18">
        <f t="shared" si="8"/>
        <v>174272.77529181342</v>
      </c>
      <c r="BF29" s="18">
        <f t="shared" si="8"/>
        <v>175463.7767867723</v>
      </c>
      <c r="BG29" s="18">
        <f t="shared" si="8"/>
        <v>176660.38540475618</v>
      </c>
      <c r="BH29" s="18">
        <f t="shared" si="8"/>
        <v>177862.60123746522</v>
      </c>
      <c r="BI29" s="18">
        <f t="shared" si="8"/>
        <v>179070.4243766485</v>
      </c>
      <c r="BJ29" s="18">
        <f t="shared" si="8"/>
        <v>180283.85491410404</v>
      </c>
      <c r="BK29" s="18">
        <f t="shared" si="8"/>
        <v>181502.89294167882</v>
      </c>
      <c r="BL29" s="18">
        <f t="shared" si="8"/>
        <v>182727.5385512688</v>
      </c>
      <c r="BM29" s="18">
        <f t="shared" si="8"/>
        <v>183957.79183481896</v>
      </c>
      <c r="BN29" s="18">
        <f t="shared" si="8"/>
        <v>185193.6528843232</v>
      </c>
      <c r="BO29" s="18">
        <f t="shared" si="8"/>
        <v>186435.12179182481</v>
      </c>
      <c r="BP29" s="18">
        <f aca="true" t="shared" si="9" ref="BP29:EA29">+BP27-BP28</f>
        <v>187682.1986494158</v>
      </c>
      <c r="BQ29" s="18">
        <f t="shared" si="9"/>
        <v>188934.8835492375</v>
      </c>
      <c r="BR29" s="18">
        <f t="shared" si="9"/>
        <v>190193.17658348044</v>
      </c>
      <c r="BS29" s="18">
        <f t="shared" si="9"/>
        <v>191457.077844384</v>
      </c>
      <c r="BT29" s="18">
        <f t="shared" si="9"/>
        <v>192726.58742423716</v>
      </c>
      <c r="BU29" s="18">
        <f t="shared" si="9"/>
        <v>194001.70541537792</v>
      </c>
      <c r="BV29" s="18">
        <f t="shared" si="9"/>
        <v>195282.4319101934</v>
      </c>
      <c r="BW29" s="18">
        <f t="shared" si="9"/>
        <v>196568.7670011202</v>
      </c>
      <c r="BX29" s="18">
        <f t="shared" si="9"/>
        <v>197860.7107806441</v>
      </c>
      <c r="BY29" s="18">
        <f t="shared" si="9"/>
        <v>199158.2633413003</v>
      </c>
      <c r="BZ29" s="18">
        <f t="shared" si="9"/>
        <v>200461.4247756733</v>
      </c>
      <c r="CA29" s="18">
        <f t="shared" si="9"/>
        <v>201770.19517639698</v>
      </c>
      <c r="CB29" s="18">
        <f t="shared" si="9"/>
        <v>203084.57463615463</v>
      </c>
      <c r="CC29" s="18">
        <f t="shared" si="9"/>
        <v>204404.56324767892</v>
      </c>
      <c r="CD29" s="18">
        <f t="shared" si="9"/>
        <v>205730.16110375203</v>
      </c>
      <c r="CE29" s="18">
        <f t="shared" si="9"/>
        <v>207061.3682972057</v>
      </c>
      <c r="CF29" s="18">
        <f t="shared" si="9"/>
        <v>208398.18492092117</v>
      </c>
      <c r="CG29" s="18">
        <f t="shared" si="9"/>
        <v>209740.611067829</v>
      </c>
      <c r="CH29" s="18">
        <f t="shared" si="9"/>
        <v>211088.64683090948</v>
      </c>
      <c r="CI29" s="18">
        <f t="shared" si="9"/>
        <v>212442.29230319255</v>
      </c>
      <c r="CJ29" s="18">
        <f t="shared" si="9"/>
        <v>213801.54757775756</v>
      </c>
      <c r="CK29" s="18">
        <f t="shared" si="9"/>
        <v>215166.41274773364</v>
      </c>
      <c r="CL29" s="18">
        <f t="shared" si="9"/>
        <v>216536.88790629967</v>
      </c>
      <c r="CM29" s="18">
        <f t="shared" si="9"/>
        <v>217912.97314668412</v>
      </c>
      <c r="CN29" s="18">
        <f t="shared" si="9"/>
        <v>219294.6685621651</v>
      </c>
      <c r="CO29" s="18">
        <f t="shared" si="9"/>
        <v>220681.97424607072</v>
      </c>
      <c r="CP29" s="18">
        <f t="shared" si="9"/>
        <v>222074.89029177866</v>
      </c>
      <c r="CQ29" s="18">
        <f t="shared" si="9"/>
        <v>223473.41679271637</v>
      </c>
      <c r="CR29" s="18">
        <f t="shared" si="9"/>
        <v>224877.55384236126</v>
      </c>
      <c r="CS29" s="18">
        <f t="shared" si="9"/>
        <v>226287.30153424054</v>
      </c>
      <c r="CT29" s="18">
        <f t="shared" si="9"/>
        <v>227702.65996193123</v>
      </c>
      <c r="CU29" s="18">
        <f t="shared" si="9"/>
        <v>229123.62921906036</v>
      </c>
      <c r="CV29" s="18">
        <f t="shared" si="9"/>
        <v>230550.20939930493</v>
      </c>
      <c r="CW29" s="18">
        <f t="shared" si="9"/>
        <v>231982.40059639182</v>
      </c>
      <c r="CX29" s="18">
        <f t="shared" si="9"/>
        <v>233420.20290409785</v>
      </c>
      <c r="CY29" s="18">
        <f t="shared" si="9"/>
        <v>234863.61641624995</v>
      </c>
      <c r="CZ29" s="18">
        <f t="shared" si="9"/>
        <v>236312.64122672513</v>
      </c>
      <c r="DA29" s="18">
        <f t="shared" si="9"/>
        <v>237767.27742945036</v>
      </c>
      <c r="DB29" s="18">
        <f t="shared" si="9"/>
        <v>239227.52511840273</v>
      </c>
      <c r="DC29" s="18">
        <f t="shared" si="9"/>
        <v>240693.38438760943</v>
      </c>
      <c r="DD29" s="18">
        <f t="shared" si="9"/>
        <v>242164.85533114785</v>
      </c>
      <c r="DE29" s="18">
        <f t="shared" si="9"/>
        <v>243641.93804314558</v>
      </c>
      <c r="DF29" s="18">
        <f t="shared" si="9"/>
        <v>245124.63261778036</v>
      </c>
      <c r="DG29" s="18">
        <f t="shared" si="9"/>
        <v>246612.93914928008</v>
      </c>
      <c r="DH29" s="18">
        <f t="shared" si="9"/>
        <v>248106.857731923</v>
      </c>
      <c r="DI29" s="18">
        <f t="shared" si="9"/>
        <v>249606.38846003765</v>
      </c>
      <c r="DJ29" s="18">
        <f t="shared" si="9"/>
        <v>251111.53142800293</v>
      </c>
      <c r="DK29" s="18">
        <f t="shared" si="9"/>
        <v>252622.2867302479</v>
      </c>
      <c r="DL29" s="18">
        <f t="shared" si="9"/>
        <v>254138.6544612521</v>
      </c>
      <c r="DM29" s="18">
        <f t="shared" si="9"/>
        <v>255660.6347155454</v>
      </c>
      <c r="DN29" s="18">
        <f t="shared" si="9"/>
        <v>257188.2275877081</v>
      </c>
      <c r="DO29" s="18">
        <f t="shared" si="9"/>
        <v>258721.43317237106</v>
      </c>
      <c r="DP29" s="18">
        <f t="shared" si="9"/>
        <v>260260.25156421546</v>
      </c>
      <c r="DQ29" s="18">
        <f t="shared" si="9"/>
        <v>261804.68285797304</v>
      </c>
      <c r="DR29" s="18">
        <f t="shared" si="9"/>
        <v>263354.72714842606</v>
      </c>
      <c r="DS29" s="18">
        <f t="shared" si="9"/>
        <v>264910.38453040726</v>
      </c>
      <c r="DT29" s="18">
        <f t="shared" si="9"/>
        <v>266471.6550988002</v>
      </c>
      <c r="DU29" s="18">
        <f t="shared" si="9"/>
        <v>268038.5389485387</v>
      </c>
      <c r="DV29" s="18">
        <f t="shared" si="9"/>
        <v>269611.03617460746</v>
      </c>
      <c r="DW29" s="18">
        <f t="shared" si="9"/>
        <v>271189.1468720417</v>
      </c>
      <c r="DX29" s="18">
        <f t="shared" si="9"/>
        <v>272772.8711359274</v>
      </c>
      <c r="DY29" s="18">
        <f t="shared" si="9"/>
        <v>274362.20906140126</v>
      </c>
      <c r="DZ29" s="18">
        <f t="shared" si="9"/>
        <v>275957.16074365063</v>
      </c>
      <c r="EA29" s="18">
        <f t="shared" si="9"/>
        <v>277557.7262779138</v>
      </c>
      <c r="EB29" s="18">
        <f aca="true" t="shared" si="10" ref="EB29:GM29">+EB27-EB28</f>
        <v>279163.9057594796</v>
      </c>
      <c r="EC29" s="18">
        <f t="shared" si="10"/>
        <v>280775.699283688</v>
      </c>
      <c r="ED29" s="18">
        <f t="shared" si="10"/>
        <v>282393.1069459295</v>
      </c>
      <c r="EE29" s="18">
        <f t="shared" si="10"/>
        <v>284016.1288416458</v>
      </c>
      <c r="EF29" s="18">
        <f t="shared" si="10"/>
        <v>285644.7650663291</v>
      </c>
      <c r="EG29" s="18">
        <f t="shared" si="10"/>
        <v>287279.01571552287</v>
      </c>
      <c r="EH29" s="18">
        <f t="shared" si="10"/>
        <v>288918.88088482147</v>
      </c>
      <c r="EI29" s="18">
        <f t="shared" si="10"/>
        <v>290564.3606698701</v>
      </c>
      <c r="EJ29" s="18">
        <f t="shared" si="10"/>
        <v>292215.4551663651</v>
      </c>
      <c r="EK29" s="18">
        <f t="shared" si="10"/>
        <v>293872.16447005374</v>
      </c>
      <c r="EL29" s="18">
        <f t="shared" si="10"/>
        <v>295534.48867673444</v>
      </c>
      <c r="EM29" s="18">
        <f t="shared" si="10"/>
        <v>297202.4278822567</v>
      </c>
      <c r="EN29" s="18">
        <f t="shared" si="10"/>
        <v>298875.98218252126</v>
      </c>
      <c r="EO29" s="18">
        <f t="shared" si="10"/>
        <v>300555.1516734797</v>
      </c>
      <c r="EP29" s="18">
        <f t="shared" si="10"/>
        <v>302239.9364511351</v>
      </c>
      <c r="EQ29" s="18">
        <f t="shared" si="10"/>
        <v>303930.33661154145</v>
      </c>
      <c r="ER29" s="18">
        <f t="shared" si="10"/>
        <v>305626.35225080437</v>
      </c>
      <c r="ES29" s="18">
        <f t="shared" si="10"/>
        <v>307327.98346508027</v>
      </c>
      <c r="ET29" s="18">
        <f t="shared" si="10"/>
        <v>309035.2303505771</v>
      </c>
      <c r="EU29" s="18">
        <f t="shared" si="10"/>
        <v>310748.0930035541</v>
      </c>
      <c r="EV29" s="18">
        <f t="shared" si="10"/>
        <v>312466.5715203218</v>
      </c>
      <c r="EW29" s="18">
        <f t="shared" si="10"/>
        <v>314190.66599724215</v>
      </c>
      <c r="EX29" s="18">
        <f t="shared" si="10"/>
        <v>315920.37653072854</v>
      </c>
      <c r="EY29" s="18">
        <f t="shared" si="10"/>
        <v>317655.7032172456</v>
      </c>
      <c r="EZ29" s="18">
        <f t="shared" si="10"/>
        <v>319396.6461533095</v>
      </c>
      <c r="FA29" s="18">
        <f t="shared" si="10"/>
        <v>321143.20543548797</v>
      </c>
      <c r="FB29" s="18">
        <f t="shared" si="10"/>
        <v>322895.38116040017</v>
      </c>
      <c r="FC29" s="18">
        <f t="shared" si="10"/>
        <v>324653.17342471675</v>
      </c>
      <c r="FD29" s="18">
        <f t="shared" si="10"/>
        <v>326416.58232516</v>
      </c>
      <c r="FE29" s="18">
        <f t="shared" si="10"/>
        <v>328185.60795850377</v>
      </c>
      <c r="FF29" s="18">
        <f t="shared" si="10"/>
        <v>329960.25042157347</v>
      </c>
      <c r="FG29" s="18">
        <f t="shared" si="10"/>
        <v>331740.50981124607</v>
      </c>
      <c r="FH29" s="18">
        <f t="shared" si="10"/>
        <v>333526.38622445054</v>
      </c>
      <c r="FI29" s="18">
        <f t="shared" si="10"/>
        <v>335317.8797581672</v>
      </c>
      <c r="FJ29" s="18">
        <f t="shared" si="10"/>
        <v>337114.9905094283</v>
      </c>
      <c r="FK29" s="18">
        <f t="shared" si="10"/>
        <v>338917.71857531765</v>
      </c>
      <c r="FL29" s="18">
        <f t="shared" si="10"/>
        <v>340726.06405297114</v>
      </c>
      <c r="FM29" s="18">
        <f t="shared" si="10"/>
        <v>342540.0270395761</v>
      </c>
      <c r="FN29" s="18">
        <f t="shared" si="10"/>
        <v>344359.6076323719</v>
      </c>
      <c r="FO29" s="18">
        <f t="shared" si="10"/>
        <v>346184.8059286498</v>
      </c>
      <c r="FP29" s="18">
        <f t="shared" si="10"/>
        <v>348015.62202575285</v>
      </c>
      <c r="FQ29" s="18">
        <f t="shared" si="10"/>
        <v>349852.0560210761</v>
      </c>
      <c r="FR29" s="18">
        <f t="shared" si="10"/>
        <v>351694.1080120665</v>
      </c>
      <c r="FS29" s="18">
        <f t="shared" si="10"/>
        <v>353541.778096223</v>
      </c>
      <c r="FT29" s="18">
        <f t="shared" si="10"/>
        <v>355395.0663710965</v>
      </c>
      <c r="FU29" s="18">
        <f t="shared" si="10"/>
        <v>357253.97293428984</v>
      </c>
      <c r="FV29" s="18">
        <f t="shared" si="10"/>
        <v>359118.49788345816</v>
      </c>
      <c r="FW29" s="18">
        <f t="shared" si="10"/>
        <v>360988.6413163085</v>
      </c>
      <c r="FX29" s="18">
        <f t="shared" si="10"/>
        <v>362864.4033306001</v>
      </c>
      <c r="FY29" s="18">
        <f t="shared" si="10"/>
        <v>364745.78402414435</v>
      </c>
      <c r="FZ29" s="18">
        <f t="shared" si="10"/>
        <v>366632.7834948045</v>
      </c>
      <c r="GA29" s="18">
        <f t="shared" si="10"/>
        <v>368525.4018404965</v>
      </c>
      <c r="GB29" s="18">
        <f t="shared" si="10"/>
        <v>370423.63915918814</v>
      </c>
      <c r="GC29" s="18">
        <f t="shared" si="10"/>
        <v>372327.49554889963</v>
      </c>
      <c r="GD29" s="18">
        <f t="shared" si="10"/>
        <v>374236.9711077034</v>
      </c>
      <c r="GE29" s="18">
        <f t="shared" si="10"/>
        <v>376152.06593372417</v>
      </c>
      <c r="GF29" s="18">
        <f t="shared" si="10"/>
        <v>378072.7801251391</v>
      </c>
      <c r="GG29" s="18">
        <f t="shared" si="10"/>
        <v>379999.11378017766</v>
      </c>
      <c r="GH29" s="18">
        <f t="shared" si="10"/>
        <v>381931.0669971216</v>
      </c>
      <c r="GI29" s="18">
        <f t="shared" si="10"/>
        <v>383868.6398743053</v>
      </c>
      <c r="GJ29" s="18">
        <f t="shared" si="10"/>
        <v>385811.8325101153</v>
      </c>
      <c r="GK29" s="18">
        <f t="shared" si="10"/>
        <v>387760.6450029908</v>
      </c>
      <c r="GL29" s="18">
        <f t="shared" si="10"/>
        <v>389715.0774514235</v>
      </c>
      <c r="GM29" s="18">
        <f t="shared" si="10"/>
        <v>391675.1299539575</v>
      </c>
      <c r="GN29" s="18">
        <f aca="true" t="shared" si="11" ref="GN29:IV29">+GN27-GN28</f>
        <v>393640.8026091897</v>
      </c>
      <c r="GO29" s="18">
        <f t="shared" si="11"/>
        <v>395612.0955157693</v>
      </c>
      <c r="GP29" s="18">
        <f t="shared" si="11"/>
        <v>397589.00877239846</v>
      </c>
      <c r="GQ29" s="18">
        <f t="shared" si="11"/>
        <v>399571.5424778316</v>
      </c>
      <c r="GR29" s="18">
        <f t="shared" si="11"/>
        <v>401559.696730876</v>
      </c>
      <c r="GS29" s="18">
        <f t="shared" si="11"/>
        <v>403553.47163039166</v>
      </c>
      <c r="GT29" s="18">
        <f t="shared" si="11"/>
        <v>405552.86727529136</v>
      </c>
      <c r="GU29" s="18">
        <f t="shared" si="11"/>
        <v>407557.8837645403</v>
      </c>
      <c r="GV29" s="18">
        <f t="shared" si="11"/>
        <v>409568.521197157</v>
      </c>
      <c r="GW29" s="18">
        <f t="shared" si="11"/>
        <v>411584.7796722122</v>
      </c>
      <c r="GX29" s="18">
        <f t="shared" si="11"/>
        <v>413606.6592888299</v>
      </c>
      <c r="GY29" s="18">
        <f t="shared" si="11"/>
        <v>415634.1601461868</v>
      </c>
      <c r="GZ29" s="18">
        <f t="shared" si="11"/>
        <v>417667.28234351263</v>
      </c>
      <c r="HA29" s="18">
        <f t="shared" si="11"/>
        <v>419706.0259800899</v>
      </c>
      <c r="HB29" s="18">
        <f t="shared" si="11"/>
        <v>421750.391155254</v>
      </c>
      <c r="HC29" s="18">
        <f t="shared" si="11"/>
        <v>423800.3779683936</v>
      </c>
      <c r="HD29" s="18">
        <f t="shared" si="11"/>
        <v>425855.9865189501</v>
      </c>
      <c r="HE29" s="18">
        <f t="shared" si="11"/>
        <v>427917.216906418</v>
      </c>
      <c r="HF29" s="18">
        <f t="shared" si="11"/>
        <v>429984.06923034484</v>
      </c>
      <c r="HG29" s="18">
        <f t="shared" si="11"/>
        <v>432056.54359033133</v>
      </c>
      <c r="HH29" s="18">
        <f t="shared" si="11"/>
        <v>434134.6400860314</v>
      </c>
      <c r="HI29" s="18">
        <f t="shared" si="11"/>
        <v>436218.35881715175</v>
      </c>
      <c r="HJ29" s="18">
        <f t="shared" si="11"/>
        <v>438307.69988345273</v>
      </c>
      <c r="HK29" s="18">
        <f t="shared" si="11"/>
        <v>440402.6633847476</v>
      </c>
      <c r="HL29" s="18">
        <f t="shared" si="11"/>
        <v>442503.2494209028</v>
      </c>
      <c r="HM29" s="18">
        <f t="shared" si="11"/>
        <v>444609.4580918384</v>
      </c>
      <c r="HN29" s="18">
        <f t="shared" si="11"/>
        <v>446721.28949752735</v>
      </c>
      <c r="HO29" s="18">
        <f t="shared" si="11"/>
        <v>448838.7437379961</v>
      </c>
      <c r="HP29" s="18">
        <f t="shared" si="11"/>
        <v>450961.8209133245</v>
      </c>
      <c r="HQ29" s="18">
        <f t="shared" si="11"/>
        <v>453090.52112364565</v>
      </c>
      <c r="HR29" s="18">
        <f t="shared" si="11"/>
        <v>455224.84446914616</v>
      </c>
      <c r="HS29" s="18">
        <f t="shared" si="11"/>
        <v>457364.79105006595</v>
      </c>
      <c r="HT29" s="18">
        <f t="shared" si="11"/>
        <v>459510.3609666986</v>
      </c>
      <c r="HU29" s="18">
        <f t="shared" si="11"/>
        <v>461661.5543193909</v>
      </c>
      <c r="HV29" s="18">
        <f t="shared" si="11"/>
        <v>463818.37120854354</v>
      </c>
      <c r="HW29" s="18">
        <f t="shared" si="11"/>
        <v>465980.8117346103</v>
      </c>
      <c r="HX29" s="18">
        <f t="shared" si="11"/>
        <v>468148.87599809887</v>
      </c>
      <c r="HY29" s="18">
        <f t="shared" si="11"/>
        <v>470322.5640995704</v>
      </c>
      <c r="HZ29" s="18">
        <f t="shared" si="11"/>
        <v>472501.8761396398</v>
      </c>
      <c r="IA29" s="18">
        <f t="shared" si="11"/>
        <v>474686.8122189755</v>
      </c>
      <c r="IB29" s="18">
        <f t="shared" si="11"/>
        <v>476877.3724382996</v>
      </c>
      <c r="IC29" s="18">
        <f t="shared" si="11"/>
        <v>479073.5568983882</v>
      </c>
      <c r="ID29" s="18">
        <f t="shared" si="11"/>
        <v>481275.3657000708</v>
      </c>
      <c r="IE29" s="18">
        <f t="shared" si="11"/>
        <v>483482.7989442308</v>
      </c>
      <c r="IF29" s="18">
        <f t="shared" si="11"/>
        <v>485695.8567318055</v>
      </c>
      <c r="IG29" s="18">
        <f t="shared" si="11"/>
        <v>487914.5391637859</v>
      </c>
      <c r="IH29" s="18">
        <f t="shared" si="11"/>
        <v>490138.84634121694</v>
      </c>
      <c r="II29" s="18">
        <f t="shared" si="11"/>
        <v>492368.77836519736</v>
      </c>
      <c r="IJ29" s="18">
        <f t="shared" si="11"/>
        <v>494604.33533688006</v>
      </c>
      <c r="IK29" s="18">
        <f t="shared" si="11"/>
        <v>496845.5173574716</v>
      </c>
      <c r="IL29" s="18">
        <f t="shared" si="11"/>
        <v>499092.3245282326</v>
      </c>
      <c r="IM29" s="18">
        <f t="shared" si="11"/>
        <v>501344.7569504778</v>
      </c>
      <c r="IN29" s="18">
        <f t="shared" si="11"/>
        <v>503602.81472557585</v>
      </c>
      <c r="IO29" s="18">
        <f t="shared" si="11"/>
        <v>505866.4979549495</v>
      </c>
      <c r="IP29" s="18">
        <f t="shared" si="11"/>
        <v>508135.80674007564</v>
      </c>
      <c r="IQ29" s="18">
        <f t="shared" si="11"/>
        <v>510410.74118248513</v>
      </c>
      <c r="IR29" s="18">
        <f t="shared" si="11"/>
        <v>512691.3013837632</v>
      </c>
      <c r="IS29" s="18">
        <f t="shared" si="11"/>
        <v>514977.4874455491</v>
      </c>
      <c r="IT29" s="18">
        <f t="shared" si="11"/>
        <v>517269.2994695364</v>
      </c>
      <c r="IU29" s="18">
        <f t="shared" si="11"/>
        <v>519566.7375574728</v>
      </c>
      <c r="IV29" s="18">
        <f t="shared" si="11"/>
        <v>521869.8018111603</v>
      </c>
    </row>
    <row r="30" s="4" customFormat="1" ht="12">
      <c r="A30"/>
    </row>
    <row r="31" spans="1:256" s="4" customFormat="1" ht="12">
      <c r="A31" t="s">
        <v>21</v>
      </c>
      <c r="C31" s="15">
        <f aca="true" t="shared" si="12" ref="C31:J31">-ISPMT($B$6/12,C23,($B$7*12),($B$4-$B$5))</f>
        <v>1951.2314814814815</v>
      </c>
      <c r="D31" s="15">
        <f t="shared" si="12"/>
        <v>1945.796296296296</v>
      </c>
      <c r="E31" s="15">
        <f t="shared" si="12"/>
        <v>1940.361111111111</v>
      </c>
      <c r="F31" s="15">
        <f t="shared" si="12"/>
        <v>1934.925925925926</v>
      </c>
      <c r="G31" s="15">
        <f t="shared" si="12"/>
        <v>1929.4907407407406</v>
      </c>
      <c r="H31" s="15">
        <f t="shared" si="12"/>
        <v>1924.0555555555557</v>
      </c>
      <c r="I31" s="15">
        <f t="shared" si="12"/>
        <v>1918.6203703703704</v>
      </c>
      <c r="J31" s="15">
        <f t="shared" si="12"/>
        <v>1913.185185185185</v>
      </c>
      <c r="K31" s="15">
        <f aca="true" t="shared" si="13" ref="K31:BV31">-ISPMT($B$6/12,K23,($B$7*12),($B$4-$B$5))</f>
        <v>1907.75</v>
      </c>
      <c r="L31" s="15">
        <f t="shared" si="13"/>
        <v>1902.314814814815</v>
      </c>
      <c r="M31" s="15">
        <f t="shared" si="13"/>
        <v>1896.8796296296296</v>
      </c>
      <c r="N31" s="15">
        <f t="shared" si="13"/>
        <v>1891.4444444444443</v>
      </c>
      <c r="O31" s="15">
        <f t="shared" si="13"/>
        <v>1886.0092592592594</v>
      </c>
      <c r="P31" s="15">
        <f t="shared" si="13"/>
        <v>1880.574074074074</v>
      </c>
      <c r="Q31" s="15">
        <f t="shared" si="13"/>
        <v>1875.138888888889</v>
      </c>
      <c r="R31" s="15">
        <f t="shared" si="13"/>
        <v>1869.703703703704</v>
      </c>
      <c r="S31" s="15">
        <f t="shared" si="13"/>
        <v>1864.2685185185185</v>
      </c>
      <c r="T31" s="15">
        <f t="shared" si="13"/>
        <v>1858.8333333333333</v>
      </c>
      <c r="U31" s="15">
        <f t="shared" si="13"/>
        <v>1853.3981481481483</v>
      </c>
      <c r="V31" s="15">
        <f t="shared" si="13"/>
        <v>1847.9629629629628</v>
      </c>
      <c r="W31" s="15">
        <f t="shared" si="13"/>
        <v>1842.5277777777778</v>
      </c>
      <c r="X31" s="15">
        <f t="shared" si="13"/>
        <v>1837.0925925925926</v>
      </c>
      <c r="Y31" s="15">
        <f t="shared" si="13"/>
        <v>1831.6574074074074</v>
      </c>
      <c r="Z31" s="15">
        <f t="shared" si="13"/>
        <v>1826.2222222222222</v>
      </c>
      <c r="AA31" s="15">
        <f t="shared" si="13"/>
        <v>1820.7870370370372</v>
      </c>
      <c r="AB31" s="15">
        <f t="shared" si="13"/>
        <v>1815.3518518518517</v>
      </c>
      <c r="AC31" s="15">
        <f t="shared" si="13"/>
        <v>1809.9166666666667</v>
      </c>
      <c r="AD31" s="15">
        <f t="shared" si="13"/>
        <v>1804.4814814814815</v>
      </c>
      <c r="AE31" s="15">
        <f t="shared" si="13"/>
        <v>1799.046296296296</v>
      </c>
      <c r="AF31" s="15">
        <f t="shared" si="13"/>
        <v>1793.611111111111</v>
      </c>
      <c r="AG31" s="15">
        <f t="shared" si="13"/>
        <v>1788.175925925926</v>
      </c>
      <c r="AH31" s="15">
        <f t="shared" si="13"/>
        <v>1782.7407407407406</v>
      </c>
      <c r="AI31" s="15">
        <f t="shared" si="13"/>
        <v>1777.3055555555557</v>
      </c>
      <c r="AJ31" s="15">
        <f t="shared" si="13"/>
        <v>1771.8703703703704</v>
      </c>
      <c r="AK31" s="15">
        <f t="shared" si="13"/>
        <v>1766.435185185185</v>
      </c>
      <c r="AL31" s="15">
        <f t="shared" si="13"/>
        <v>1761</v>
      </c>
      <c r="AM31" s="15">
        <f t="shared" si="13"/>
        <v>1755.564814814815</v>
      </c>
      <c r="AN31" s="15">
        <f t="shared" si="13"/>
        <v>1750.1296296296296</v>
      </c>
      <c r="AO31" s="15">
        <f t="shared" si="13"/>
        <v>1744.6944444444443</v>
      </c>
      <c r="AP31" s="15">
        <f t="shared" si="13"/>
        <v>1739.2592592592594</v>
      </c>
      <c r="AQ31" s="15">
        <f t="shared" si="13"/>
        <v>1733.824074074074</v>
      </c>
      <c r="AR31" s="15">
        <f t="shared" si="13"/>
        <v>1728.388888888889</v>
      </c>
      <c r="AS31" s="15">
        <f t="shared" si="13"/>
        <v>1722.953703703704</v>
      </c>
      <c r="AT31" s="15">
        <f t="shared" si="13"/>
        <v>1717.5185185185185</v>
      </c>
      <c r="AU31" s="15">
        <f t="shared" si="13"/>
        <v>1712.0833333333333</v>
      </c>
      <c r="AV31" s="15">
        <f t="shared" si="13"/>
        <v>1706.6481481481483</v>
      </c>
      <c r="AW31" s="15">
        <f t="shared" si="13"/>
        <v>1701.2129629629628</v>
      </c>
      <c r="AX31" s="15">
        <f t="shared" si="13"/>
        <v>1695.7777777777778</v>
      </c>
      <c r="AY31" s="15">
        <f t="shared" si="13"/>
        <v>1690.3425925925926</v>
      </c>
      <c r="AZ31" s="15">
        <f t="shared" si="13"/>
        <v>1684.9074074074074</v>
      </c>
      <c r="BA31" s="15">
        <f t="shared" si="13"/>
        <v>1679.4722222222222</v>
      </c>
      <c r="BB31" s="15">
        <f t="shared" si="13"/>
        <v>1674.0370370370372</v>
      </c>
      <c r="BC31" s="15">
        <f t="shared" si="13"/>
        <v>1668.6018518518517</v>
      </c>
      <c r="BD31" s="15">
        <f t="shared" si="13"/>
        <v>1663.1666666666667</v>
      </c>
      <c r="BE31" s="15">
        <f t="shared" si="13"/>
        <v>1657.7314814814815</v>
      </c>
      <c r="BF31" s="15">
        <f t="shared" si="13"/>
        <v>1652.296296296296</v>
      </c>
      <c r="BG31" s="15">
        <f t="shared" si="13"/>
        <v>1646.861111111111</v>
      </c>
      <c r="BH31" s="15">
        <f t="shared" si="13"/>
        <v>1641.425925925926</v>
      </c>
      <c r="BI31" s="15">
        <f t="shared" si="13"/>
        <v>1635.9907407407406</v>
      </c>
      <c r="BJ31" s="15">
        <f t="shared" si="13"/>
        <v>1630.5555555555557</v>
      </c>
      <c r="BK31" s="15">
        <f t="shared" si="13"/>
        <v>1625.1203703703704</v>
      </c>
      <c r="BL31" s="15">
        <f t="shared" si="13"/>
        <v>1619.685185185185</v>
      </c>
      <c r="BM31" s="15">
        <f t="shared" si="13"/>
        <v>1614.25</v>
      </c>
      <c r="BN31" s="15">
        <f t="shared" si="13"/>
        <v>1608.814814814815</v>
      </c>
      <c r="BO31" s="15">
        <f t="shared" si="13"/>
        <v>1603.3796296296296</v>
      </c>
      <c r="BP31" s="15">
        <f t="shared" si="13"/>
        <v>1597.9444444444443</v>
      </c>
      <c r="BQ31" s="15">
        <f t="shared" si="13"/>
        <v>1592.5092592592594</v>
      </c>
      <c r="BR31" s="15">
        <f t="shared" si="13"/>
        <v>1587.074074074074</v>
      </c>
      <c r="BS31" s="15">
        <f t="shared" si="13"/>
        <v>1581.638888888889</v>
      </c>
      <c r="BT31" s="15">
        <f t="shared" si="13"/>
        <v>1576.203703703704</v>
      </c>
      <c r="BU31" s="15">
        <f t="shared" si="13"/>
        <v>1570.7685185185185</v>
      </c>
      <c r="BV31" s="15">
        <f t="shared" si="13"/>
        <v>1565.3333333333333</v>
      </c>
      <c r="BW31" s="15">
        <f aca="true" t="shared" si="14" ref="BW31:EH31">-ISPMT($B$6/12,BW23,($B$7*12),($B$4-$B$5))</f>
        <v>1559.8981481481483</v>
      </c>
      <c r="BX31" s="15">
        <f t="shared" si="14"/>
        <v>1554.4629629629628</v>
      </c>
      <c r="BY31" s="15">
        <f t="shared" si="14"/>
        <v>1549.0277777777778</v>
      </c>
      <c r="BZ31" s="15">
        <f t="shared" si="14"/>
        <v>1543.5925925925926</v>
      </c>
      <c r="CA31" s="15">
        <f t="shared" si="14"/>
        <v>1538.1574074074074</v>
      </c>
      <c r="CB31" s="15">
        <f t="shared" si="14"/>
        <v>1532.7222222222222</v>
      </c>
      <c r="CC31" s="15">
        <f t="shared" si="14"/>
        <v>1527.2870370370372</v>
      </c>
      <c r="CD31" s="15">
        <f t="shared" si="14"/>
        <v>1521.8518518518517</v>
      </c>
      <c r="CE31" s="15">
        <f t="shared" si="14"/>
        <v>1516.4166666666667</v>
      </c>
      <c r="CF31" s="15">
        <f t="shared" si="14"/>
        <v>1510.9814814814815</v>
      </c>
      <c r="CG31" s="15">
        <f t="shared" si="14"/>
        <v>1505.546296296296</v>
      </c>
      <c r="CH31" s="15">
        <f t="shared" si="14"/>
        <v>1500.111111111111</v>
      </c>
      <c r="CI31" s="15">
        <f t="shared" si="14"/>
        <v>1494.675925925926</v>
      </c>
      <c r="CJ31" s="15">
        <f t="shared" si="14"/>
        <v>1489.2407407407406</v>
      </c>
      <c r="CK31" s="15">
        <f t="shared" si="14"/>
        <v>1483.8055555555557</v>
      </c>
      <c r="CL31" s="15">
        <f t="shared" si="14"/>
        <v>1478.3703703703704</v>
      </c>
      <c r="CM31" s="15">
        <f t="shared" si="14"/>
        <v>1472.935185185185</v>
      </c>
      <c r="CN31" s="15">
        <f t="shared" si="14"/>
        <v>1467.5</v>
      </c>
      <c r="CO31" s="15">
        <f t="shared" si="14"/>
        <v>1462.064814814815</v>
      </c>
      <c r="CP31" s="15">
        <f t="shared" si="14"/>
        <v>1456.6296296296296</v>
      </c>
      <c r="CQ31" s="15">
        <f t="shared" si="14"/>
        <v>1451.1944444444443</v>
      </c>
      <c r="CR31" s="15">
        <f t="shared" si="14"/>
        <v>1445.7592592592591</v>
      </c>
      <c r="CS31" s="15">
        <f t="shared" si="14"/>
        <v>1440.3240740740741</v>
      </c>
      <c r="CT31" s="15">
        <f t="shared" si="14"/>
        <v>1434.888888888889</v>
      </c>
      <c r="CU31" s="15">
        <f t="shared" si="14"/>
        <v>1429.4537037037037</v>
      </c>
      <c r="CV31" s="15">
        <f t="shared" si="14"/>
        <v>1424.0185185185185</v>
      </c>
      <c r="CW31" s="15">
        <f t="shared" si="14"/>
        <v>1418.5833333333333</v>
      </c>
      <c r="CX31" s="15">
        <f t="shared" si="14"/>
        <v>1413.148148148148</v>
      </c>
      <c r="CY31" s="15">
        <f t="shared" si="14"/>
        <v>1407.712962962963</v>
      </c>
      <c r="CZ31" s="15">
        <f t="shared" si="14"/>
        <v>1402.2777777777778</v>
      </c>
      <c r="DA31" s="15">
        <f t="shared" si="14"/>
        <v>1396.8425925925926</v>
      </c>
      <c r="DB31" s="15">
        <f t="shared" si="14"/>
        <v>1391.4074074074074</v>
      </c>
      <c r="DC31" s="15">
        <f t="shared" si="14"/>
        <v>1385.9722222222222</v>
      </c>
      <c r="DD31" s="15">
        <f t="shared" si="14"/>
        <v>1380.537037037037</v>
      </c>
      <c r="DE31" s="15">
        <f t="shared" si="14"/>
        <v>1375.101851851852</v>
      </c>
      <c r="DF31" s="15">
        <f t="shared" si="14"/>
        <v>1369.6666666666667</v>
      </c>
      <c r="DG31" s="15">
        <f t="shared" si="14"/>
        <v>1364.2314814814815</v>
      </c>
      <c r="DH31" s="15">
        <f t="shared" si="14"/>
        <v>1358.7962962962963</v>
      </c>
      <c r="DI31" s="15">
        <f t="shared" si="14"/>
        <v>1353.361111111111</v>
      </c>
      <c r="DJ31" s="15">
        <f t="shared" si="14"/>
        <v>1347.9259259259259</v>
      </c>
      <c r="DK31" s="15">
        <f t="shared" si="14"/>
        <v>1342.4907407407409</v>
      </c>
      <c r="DL31" s="15">
        <f t="shared" si="14"/>
        <v>1337.0555555555557</v>
      </c>
      <c r="DM31" s="15">
        <f t="shared" si="14"/>
        <v>1331.6203703703702</v>
      </c>
      <c r="DN31" s="15">
        <f t="shared" si="14"/>
        <v>1326.1851851851852</v>
      </c>
      <c r="DO31" s="15">
        <f t="shared" si="14"/>
        <v>1320.75</v>
      </c>
      <c r="DP31" s="15">
        <f t="shared" si="14"/>
        <v>1315.3148148148148</v>
      </c>
      <c r="DQ31" s="15">
        <f t="shared" si="14"/>
        <v>1309.8796296296298</v>
      </c>
      <c r="DR31" s="15">
        <f t="shared" si="14"/>
        <v>1304.4444444444443</v>
      </c>
      <c r="DS31" s="15">
        <f t="shared" si="14"/>
        <v>1299.0092592592591</v>
      </c>
      <c r="DT31" s="15">
        <f t="shared" si="14"/>
        <v>1293.5740740740741</v>
      </c>
      <c r="DU31" s="15">
        <f t="shared" si="14"/>
        <v>1288.138888888889</v>
      </c>
      <c r="DV31" s="15">
        <f t="shared" si="14"/>
        <v>1282.7037037037037</v>
      </c>
      <c r="DW31" s="15">
        <f t="shared" si="14"/>
        <v>1277.2685185185185</v>
      </c>
      <c r="DX31" s="15">
        <f t="shared" si="14"/>
        <v>1271.8333333333333</v>
      </c>
      <c r="DY31" s="15">
        <f t="shared" si="14"/>
        <v>1266.398148148148</v>
      </c>
      <c r="DZ31" s="15">
        <f t="shared" si="14"/>
        <v>1260.962962962963</v>
      </c>
      <c r="EA31" s="15">
        <f t="shared" si="14"/>
        <v>1255.5277777777778</v>
      </c>
      <c r="EB31" s="15">
        <f t="shared" si="14"/>
        <v>1250.0925925925926</v>
      </c>
      <c r="EC31" s="15">
        <f t="shared" si="14"/>
        <v>1244.6574074074074</v>
      </c>
      <c r="ED31" s="15">
        <f t="shared" si="14"/>
        <v>1239.2222222222222</v>
      </c>
      <c r="EE31" s="15">
        <f t="shared" si="14"/>
        <v>1233.787037037037</v>
      </c>
      <c r="EF31" s="15">
        <f t="shared" si="14"/>
        <v>1228.351851851852</v>
      </c>
      <c r="EG31" s="15">
        <f t="shared" si="14"/>
        <v>1222.9166666666667</v>
      </c>
      <c r="EH31" s="15">
        <f t="shared" si="14"/>
        <v>1217.4814814814815</v>
      </c>
      <c r="EI31" s="15">
        <f aca="true" t="shared" si="15" ref="EI31:GT31">-ISPMT($B$6/12,EI23,($B$7*12),($B$4-$B$5))</f>
        <v>1212.0462962962963</v>
      </c>
      <c r="EJ31" s="15">
        <f t="shared" si="15"/>
        <v>1206.611111111111</v>
      </c>
      <c r="EK31" s="15">
        <f t="shared" si="15"/>
        <v>1201.1759259259259</v>
      </c>
      <c r="EL31" s="15">
        <f t="shared" si="15"/>
        <v>1195.7407407407409</v>
      </c>
      <c r="EM31" s="15">
        <f t="shared" si="15"/>
        <v>1190.3055555555557</v>
      </c>
      <c r="EN31" s="15">
        <f t="shared" si="15"/>
        <v>1184.8703703703702</v>
      </c>
      <c r="EO31" s="15">
        <f t="shared" si="15"/>
        <v>1179.4351851851852</v>
      </c>
      <c r="EP31" s="15">
        <f t="shared" si="15"/>
        <v>1174</v>
      </c>
      <c r="EQ31" s="15">
        <f t="shared" si="15"/>
        <v>1168.5648148148148</v>
      </c>
      <c r="ER31" s="15">
        <f t="shared" si="15"/>
        <v>1163.1296296296298</v>
      </c>
      <c r="ES31" s="15">
        <f t="shared" si="15"/>
        <v>1157.6944444444443</v>
      </c>
      <c r="ET31" s="15">
        <f t="shared" si="15"/>
        <v>1152.2592592592591</v>
      </c>
      <c r="EU31" s="15">
        <f t="shared" si="15"/>
        <v>1146.8240740740741</v>
      </c>
      <c r="EV31" s="15">
        <f t="shared" si="15"/>
        <v>1141.388888888889</v>
      </c>
      <c r="EW31" s="15">
        <f t="shared" si="15"/>
        <v>1135.9537037037037</v>
      </c>
      <c r="EX31" s="15">
        <f t="shared" si="15"/>
        <v>1130.5185185185185</v>
      </c>
      <c r="EY31" s="15">
        <f t="shared" si="15"/>
        <v>1125.0833333333333</v>
      </c>
      <c r="EZ31" s="15">
        <f t="shared" si="15"/>
        <v>1119.648148148148</v>
      </c>
      <c r="FA31" s="15">
        <f t="shared" si="15"/>
        <v>1114.212962962963</v>
      </c>
      <c r="FB31" s="15">
        <f t="shared" si="15"/>
        <v>1108.7777777777778</v>
      </c>
      <c r="FC31" s="15">
        <f t="shared" si="15"/>
        <v>1103.3425925925926</v>
      </c>
      <c r="FD31" s="15">
        <f t="shared" si="15"/>
        <v>1097.9074074074074</v>
      </c>
      <c r="FE31" s="15">
        <f t="shared" si="15"/>
        <v>1092.4722222222222</v>
      </c>
      <c r="FF31" s="15">
        <f t="shared" si="15"/>
        <v>1087.037037037037</v>
      </c>
      <c r="FG31" s="15">
        <f t="shared" si="15"/>
        <v>1081.601851851852</v>
      </c>
      <c r="FH31" s="15">
        <f t="shared" si="15"/>
        <v>1076.1666666666667</v>
      </c>
      <c r="FI31" s="15">
        <f t="shared" si="15"/>
        <v>1070.7314814814815</v>
      </c>
      <c r="FJ31" s="15">
        <f t="shared" si="15"/>
        <v>1065.2962962962963</v>
      </c>
      <c r="FK31" s="15">
        <f t="shared" si="15"/>
        <v>1059.861111111111</v>
      </c>
      <c r="FL31" s="15">
        <f t="shared" si="15"/>
        <v>1054.4259259259259</v>
      </c>
      <c r="FM31" s="15">
        <f t="shared" si="15"/>
        <v>1048.9907407407409</v>
      </c>
      <c r="FN31" s="15">
        <f t="shared" si="15"/>
        <v>1043.5555555555557</v>
      </c>
      <c r="FO31" s="15">
        <f t="shared" si="15"/>
        <v>1038.1203703703702</v>
      </c>
      <c r="FP31" s="15">
        <f t="shared" si="15"/>
        <v>1032.6851851851852</v>
      </c>
      <c r="FQ31" s="15">
        <f t="shared" si="15"/>
        <v>1027.25</v>
      </c>
      <c r="FR31" s="15">
        <f t="shared" si="15"/>
        <v>1021.8148148148148</v>
      </c>
      <c r="FS31" s="15">
        <f t="shared" si="15"/>
        <v>1016.3796296296297</v>
      </c>
      <c r="FT31" s="15">
        <f t="shared" si="15"/>
        <v>1010.9444444444445</v>
      </c>
      <c r="FU31" s="15">
        <f t="shared" si="15"/>
        <v>1005.5092592592592</v>
      </c>
      <c r="FV31" s="15">
        <f t="shared" si="15"/>
        <v>1000.0740740740741</v>
      </c>
      <c r="FW31" s="15">
        <f t="shared" si="15"/>
        <v>994.6388888888889</v>
      </c>
      <c r="FX31" s="15">
        <f t="shared" si="15"/>
        <v>989.2037037037037</v>
      </c>
      <c r="FY31" s="15">
        <f t="shared" si="15"/>
        <v>983.7685185185186</v>
      </c>
      <c r="FZ31" s="15">
        <f t="shared" si="15"/>
        <v>978.3333333333334</v>
      </c>
      <c r="GA31" s="15">
        <f t="shared" si="15"/>
        <v>972.898148148148</v>
      </c>
      <c r="GB31" s="15">
        <f t="shared" si="15"/>
        <v>967.462962962963</v>
      </c>
      <c r="GC31" s="15">
        <f t="shared" si="15"/>
        <v>962.0277777777778</v>
      </c>
      <c r="GD31" s="15">
        <f t="shared" si="15"/>
        <v>956.5925925925925</v>
      </c>
      <c r="GE31" s="15">
        <f t="shared" si="15"/>
        <v>951.1574074074075</v>
      </c>
      <c r="GF31" s="15">
        <f t="shared" si="15"/>
        <v>945.7222222222222</v>
      </c>
      <c r="GG31" s="15">
        <f t="shared" si="15"/>
        <v>940.287037037037</v>
      </c>
      <c r="GH31" s="15">
        <f t="shared" si="15"/>
        <v>934.851851851852</v>
      </c>
      <c r="GI31" s="15">
        <f t="shared" si="15"/>
        <v>929.4166666666666</v>
      </c>
      <c r="GJ31" s="15">
        <f t="shared" si="15"/>
        <v>923.9814814814814</v>
      </c>
      <c r="GK31" s="15">
        <f t="shared" si="15"/>
        <v>918.5462962962963</v>
      </c>
      <c r="GL31" s="15">
        <f t="shared" si="15"/>
        <v>913.1111111111111</v>
      </c>
      <c r="GM31" s="15">
        <f t="shared" si="15"/>
        <v>907.6759259259259</v>
      </c>
      <c r="GN31" s="15">
        <f t="shared" si="15"/>
        <v>902.2407407407408</v>
      </c>
      <c r="GO31" s="15">
        <f t="shared" si="15"/>
        <v>896.8055555555555</v>
      </c>
      <c r="GP31" s="15">
        <f t="shared" si="15"/>
        <v>891.3703703703703</v>
      </c>
      <c r="GQ31" s="15">
        <f t="shared" si="15"/>
        <v>885.9351851851852</v>
      </c>
      <c r="GR31" s="15">
        <f t="shared" si="15"/>
        <v>880.5</v>
      </c>
      <c r="GS31" s="15">
        <f t="shared" si="15"/>
        <v>875.0648148148148</v>
      </c>
      <c r="GT31" s="15">
        <f t="shared" si="15"/>
        <v>869.6296296296297</v>
      </c>
      <c r="GU31" s="15">
        <f aca="true" t="shared" si="16" ref="GU31:IV31">-ISPMT($B$6/12,GU23,($B$7*12),($B$4-$B$5))</f>
        <v>864.1944444444445</v>
      </c>
      <c r="GV31" s="15">
        <f t="shared" si="16"/>
        <v>858.7592592592592</v>
      </c>
      <c r="GW31" s="15">
        <f t="shared" si="16"/>
        <v>853.3240740740741</v>
      </c>
      <c r="GX31" s="15">
        <f t="shared" si="16"/>
        <v>847.8888888888889</v>
      </c>
      <c r="GY31" s="15">
        <f t="shared" si="16"/>
        <v>842.4537037037037</v>
      </c>
      <c r="GZ31" s="15">
        <f t="shared" si="16"/>
        <v>837.0185185185186</v>
      </c>
      <c r="HA31" s="15">
        <f t="shared" si="16"/>
        <v>831.5833333333334</v>
      </c>
      <c r="HB31" s="15">
        <f t="shared" si="16"/>
        <v>826.148148148148</v>
      </c>
      <c r="HC31" s="15">
        <f t="shared" si="16"/>
        <v>820.712962962963</v>
      </c>
      <c r="HD31" s="15">
        <f t="shared" si="16"/>
        <v>815.2777777777778</v>
      </c>
      <c r="HE31" s="15">
        <f t="shared" si="16"/>
        <v>809.8425925925925</v>
      </c>
      <c r="HF31" s="15">
        <f t="shared" si="16"/>
        <v>804.4074074074075</v>
      </c>
      <c r="HG31" s="15">
        <f t="shared" si="16"/>
        <v>798.9722222222222</v>
      </c>
      <c r="HH31" s="15">
        <f t="shared" si="16"/>
        <v>793.537037037037</v>
      </c>
      <c r="HI31" s="15">
        <f t="shared" si="16"/>
        <v>788.101851851852</v>
      </c>
      <c r="HJ31" s="15">
        <f t="shared" si="16"/>
        <v>782.6666666666666</v>
      </c>
      <c r="HK31" s="15">
        <f t="shared" si="16"/>
        <v>777.2314814814814</v>
      </c>
      <c r="HL31" s="15">
        <f t="shared" si="16"/>
        <v>771.7962962962963</v>
      </c>
      <c r="HM31" s="15">
        <f t="shared" si="16"/>
        <v>766.3611111111111</v>
      </c>
      <c r="HN31" s="15">
        <f t="shared" si="16"/>
        <v>760.9259259259259</v>
      </c>
      <c r="HO31" s="15">
        <f t="shared" si="16"/>
        <v>755.4907407407408</v>
      </c>
      <c r="HP31" s="15">
        <f t="shared" si="16"/>
        <v>750.0555555555555</v>
      </c>
      <c r="HQ31" s="15">
        <f t="shared" si="16"/>
        <v>744.6203703703703</v>
      </c>
      <c r="HR31" s="15">
        <f t="shared" si="16"/>
        <v>739.1851851851852</v>
      </c>
      <c r="HS31" s="15">
        <f t="shared" si="16"/>
        <v>733.75</v>
      </c>
      <c r="HT31" s="15">
        <f t="shared" si="16"/>
        <v>728.3148148148148</v>
      </c>
      <c r="HU31" s="15">
        <f t="shared" si="16"/>
        <v>722.8796296296296</v>
      </c>
      <c r="HV31" s="15">
        <f t="shared" si="16"/>
        <v>717.4444444444445</v>
      </c>
      <c r="HW31" s="15">
        <f t="shared" si="16"/>
        <v>712.0092592592592</v>
      </c>
      <c r="HX31" s="15">
        <f t="shared" si="16"/>
        <v>706.574074074074</v>
      </c>
      <c r="HY31" s="15">
        <f t="shared" si="16"/>
        <v>701.1388888888889</v>
      </c>
      <c r="HZ31" s="15">
        <f t="shared" si="16"/>
        <v>695.7037037037037</v>
      </c>
      <c r="IA31" s="15">
        <f t="shared" si="16"/>
        <v>690.2685185185185</v>
      </c>
      <c r="IB31" s="15">
        <f t="shared" si="16"/>
        <v>684.8333333333334</v>
      </c>
      <c r="IC31" s="15">
        <f t="shared" si="16"/>
        <v>679.3981481481482</v>
      </c>
      <c r="ID31" s="15">
        <f t="shared" si="16"/>
        <v>673.9629629629629</v>
      </c>
      <c r="IE31" s="15">
        <f t="shared" si="16"/>
        <v>668.5277777777778</v>
      </c>
      <c r="IF31" s="15">
        <f t="shared" si="16"/>
        <v>663.0925925925926</v>
      </c>
      <c r="IG31" s="15">
        <f t="shared" si="16"/>
        <v>657.6574074074074</v>
      </c>
      <c r="IH31" s="15">
        <f t="shared" si="16"/>
        <v>652.2222222222222</v>
      </c>
      <c r="II31" s="15">
        <f t="shared" si="16"/>
        <v>646.7870370370371</v>
      </c>
      <c r="IJ31" s="15">
        <f t="shared" si="16"/>
        <v>641.3518518518518</v>
      </c>
      <c r="IK31" s="15">
        <f t="shared" si="16"/>
        <v>635.9166666666666</v>
      </c>
      <c r="IL31" s="15">
        <f t="shared" si="16"/>
        <v>630.4814814814815</v>
      </c>
      <c r="IM31" s="15">
        <f t="shared" si="16"/>
        <v>625.0462962962963</v>
      </c>
      <c r="IN31" s="15">
        <f t="shared" si="16"/>
        <v>619.6111111111111</v>
      </c>
      <c r="IO31" s="15">
        <f t="shared" si="16"/>
        <v>614.175925925926</v>
      </c>
      <c r="IP31" s="15">
        <f t="shared" si="16"/>
        <v>608.7407407407408</v>
      </c>
      <c r="IQ31" s="15">
        <f t="shared" si="16"/>
        <v>603.3055555555555</v>
      </c>
      <c r="IR31" s="15">
        <f t="shared" si="16"/>
        <v>597.8703703703704</v>
      </c>
      <c r="IS31" s="15">
        <f t="shared" si="16"/>
        <v>592.4351851851851</v>
      </c>
      <c r="IT31" s="15">
        <f t="shared" si="16"/>
        <v>587</v>
      </c>
      <c r="IU31" s="15">
        <f t="shared" si="16"/>
        <v>581.5648148148149</v>
      </c>
      <c r="IV31" s="15">
        <f t="shared" si="16"/>
        <v>576.1296296296296</v>
      </c>
    </row>
    <row r="32" spans="1:256" s="4" customFormat="1" ht="12">
      <c r="A32" t="s">
        <v>22</v>
      </c>
      <c r="C32" s="15">
        <f>+$B$15</f>
        <v>2520.9143416650004</v>
      </c>
      <c r="D32" s="15">
        <f aca="true" t="shared" si="17" ref="D32:BO32">+$B$15</f>
        <v>2520.9143416650004</v>
      </c>
      <c r="E32" s="15">
        <f t="shared" si="17"/>
        <v>2520.9143416650004</v>
      </c>
      <c r="F32" s="15">
        <f t="shared" si="17"/>
        <v>2520.9143416650004</v>
      </c>
      <c r="G32" s="15">
        <f t="shared" si="17"/>
        <v>2520.9143416650004</v>
      </c>
      <c r="H32" s="15">
        <f t="shared" si="17"/>
        <v>2520.9143416650004</v>
      </c>
      <c r="I32" s="15">
        <f>+$B$15</f>
        <v>2520.9143416650004</v>
      </c>
      <c r="J32" s="15">
        <f t="shared" si="17"/>
        <v>2520.9143416650004</v>
      </c>
      <c r="K32" s="15">
        <f t="shared" si="17"/>
        <v>2520.9143416650004</v>
      </c>
      <c r="L32" s="15">
        <f t="shared" si="17"/>
        <v>2520.9143416650004</v>
      </c>
      <c r="M32" s="15">
        <f t="shared" si="17"/>
        <v>2520.9143416650004</v>
      </c>
      <c r="N32" s="15">
        <f t="shared" si="17"/>
        <v>2520.9143416650004</v>
      </c>
      <c r="O32" s="15">
        <f t="shared" si="17"/>
        <v>2520.9143416650004</v>
      </c>
      <c r="P32" s="15">
        <f t="shared" si="17"/>
        <v>2520.9143416650004</v>
      </c>
      <c r="Q32" s="15">
        <f t="shared" si="17"/>
        <v>2520.9143416650004</v>
      </c>
      <c r="R32" s="15">
        <f t="shared" si="17"/>
        <v>2520.9143416650004</v>
      </c>
      <c r="S32" s="15">
        <f t="shared" si="17"/>
        <v>2520.9143416650004</v>
      </c>
      <c r="T32" s="15">
        <f t="shared" si="17"/>
        <v>2520.9143416650004</v>
      </c>
      <c r="U32" s="15">
        <f t="shared" si="17"/>
        <v>2520.9143416650004</v>
      </c>
      <c r="V32" s="15">
        <f t="shared" si="17"/>
        <v>2520.9143416650004</v>
      </c>
      <c r="W32" s="15">
        <f t="shared" si="17"/>
        <v>2520.9143416650004</v>
      </c>
      <c r="X32" s="15">
        <f t="shared" si="17"/>
        <v>2520.9143416650004</v>
      </c>
      <c r="Y32" s="15">
        <f t="shared" si="17"/>
        <v>2520.9143416650004</v>
      </c>
      <c r="Z32" s="15">
        <f t="shared" si="17"/>
        <v>2520.9143416650004</v>
      </c>
      <c r="AA32" s="15">
        <f t="shared" si="17"/>
        <v>2520.9143416650004</v>
      </c>
      <c r="AB32" s="15">
        <f t="shared" si="17"/>
        <v>2520.9143416650004</v>
      </c>
      <c r="AC32" s="15">
        <f t="shared" si="17"/>
        <v>2520.9143416650004</v>
      </c>
      <c r="AD32" s="15">
        <f t="shared" si="17"/>
        <v>2520.9143416650004</v>
      </c>
      <c r="AE32" s="15">
        <f t="shared" si="17"/>
        <v>2520.9143416650004</v>
      </c>
      <c r="AF32" s="15">
        <f t="shared" si="17"/>
        <v>2520.9143416650004</v>
      </c>
      <c r="AG32" s="15">
        <f t="shared" si="17"/>
        <v>2520.9143416650004</v>
      </c>
      <c r="AH32" s="15">
        <f t="shared" si="17"/>
        <v>2520.9143416650004</v>
      </c>
      <c r="AI32" s="15">
        <f t="shared" si="17"/>
        <v>2520.9143416650004</v>
      </c>
      <c r="AJ32" s="15">
        <f t="shared" si="17"/>
        <v>2520.9143416650004</v>
      </c>
      <c r="AK32" s="15">
        <f t="shared" si="17"/>
        <v>2520.9143416650004</v>
      </c>
      <c r="AL32" s="15">
        <f t="shared" si="17"/>
        <v>2520.9143416650004</v>
      </c>
      <c r="AM32" s="15">
        <f t="shared" si="17"/>
        <v>2520.9143416650004</v>
      </c>
      <c r="AN32" s="15">
        <f t="shared" si="17"/>
        <v>2520.9143416650004</v>
      </c>
      <c r="AO32" s="15">
        <f t="shared" si="17"/>
        <v>2520.9143416650004</v>
      </c>
      <c r="AP32" s="15">
        <f t="shared" si="17"/>
        <v>2520.9143416650004</v>
      </c>
      <c r="AQ32" s="15">
        <f t="shared" si="17"/>
        <v>2520.9143416650004</v>
      </c>
      <c r="AR32" s="15">
        <f t="shared" si="17"/>
        <v>2520.9143416650004</v>
      </c>
      <c r="AS32" s="15">
        <f t="shared" si="17"/>
        <v>2520.9143416650004</v>
      </c>
      <c r="AT32" s="15">
        <f t="shared" si="17"/>
        <v>2520.9143416650004</v>
      </c>
      <c r="AU32" s="15">
        <f t="shared" si="17"/>
        <v>2520.9143416650004</v>
      </c>
      <c r="AV32" s="15">
        <f t="shared" si="17"/>
        <v>2520.9143416650004</v>
      </c>
      <c r="AW32" s="15">
        <f t="shared" si="17"/>
        <v>2520.9143416650004</v>
      </c>
      <c r="AX32" s="15">
        <f t="shared" si="17"/>
        <v>2520.9143416650004</v>
      </c>
      <c r="AY32" s="15">
        <f t="shared" si="17"/>
        <v>2520.9143416650004</v>
      </c>
      <c r="AZ32" s="15">
        <f t="shared" si="17"/>
        <v>2520.9143416650004</v>
      </c>
      <c r="BA32" s="15">
        <f t="shared" si="17"/>
        <v>2520.9143416650004</v>
      </c>
      <c r="BB32" s="15">
        <f t="shared" si="17"/>
        <v>2520.9143416650004</v>
      </c>
      <c r="BC32" s="15">
        <f t="shared" si="17"/>
        <v>2520.9143416650004</v>
      </c>
      <c r="BD32" s="15">
        <f t="shared" si="17"/>
        <v>2520.9143416650004</v>
      </c>
      <c r="BE32" s="15">
        <f t="shared" si="17"/>
        <v>2520.9143416650004</v>
      </c>
      <c r="BF32" s="15">
        <f t="shared" si="17"/>
        <v>2520.9143416650004</v>
      </c>
      <c r="BG32" s="15">
        <f t="shared" si="17"/>
        <v>2520.9143416650004</v>
      </c>
      <c r="BH32" s="15">
        <f t="shared" si="17"/>
        <v>2520.9143416650004</v>
      </c>
      <c r="BI32" s="15">
        <f t="shared" si="17"/>
        <v>2520.9143416650004</v>
      </c>
      <c r="BJ32" s="15">
        <f t="shared" si="17"/>
        <v>2520.9143416650004</v>
      </c>
      <c r="BK32" s="15">
        <f t="shared" si="17"/>
        <v>2520.9143416650004</v>
      </c>
      <c r="BL32" s="15">
        <f t="shared" si="17"/>
        <v>2520.9143416650004</v>
      </c>
      <c r="BM32" s="15">
        <f t="shared" si="17"/>
        <v>2520.9143416650004</v>
      </c>
      <c r="BN32" s="15">
        <f t="shared" si="17"/>
        <v>2520.9143416650004</v>
      </c>
      <c r="BO32" s="15">
        <f t="shared" si="17"/>
        <v>2520.9143416650004</v>
      </c>
      <c r="BP32" s="15">
        <f aca="true" t="shared" si="18" ref="BP32:EA32">+$B$15</f>
        <v>2520.9143416650004</v>
      </c>
      <c r="BQ32" s="15">
        <f t="shared" si="18"/>
        <v>2520.9143416650004</v>
      </c>
      <c r="BR32" s="15">
        <f t="shared" si="18"/>
        <v>2520.9143416650004</v>
      </c>
      <c r="BS32" s="15">
        <f t="shared" si="18"/>
        <v>2520.9143416650004</v>
      </c>
      <c r="BT32" s="15">
        <f t="shared" si="18"/>
        <v>2520.9143416650004</v>
      </c>
      <c r="BU32" s="15">
        <f t="shared" si="18"/>
        <v>2520.9143416650004</v>
      </c>
      <c r="BV32" s="15">
        <f t="shared" si="18"/>
        <v>2520.9143416650004</v>
      </c>
      <c r="BW32" s="15">
        <f t="shared" si="18"/>
        <v>2520.9143416650004</v>
      </c>
      <c r="BX32" s="15">
        <f t="shared" si="18"/>
        <v>2520.9143416650004</v>
      </c>
      <c r="BY32" s="15">
        <f t="shared" si="18"/>
        <v>2520.9143416650004</v>
      </c>
      <c r="BZ32" s="15">
        <f t="shared" si="18"/>
        <v>2520.9143416650004</v>
      </c>
      <c r="CA32" s="15">
        <f t="shared" si="18"/>
        <v>2520.9143416650004</v>
      </c>
      <c r="CB32" s="15">
        <f t="shared" si="18"/>
        <v>2520.9143416650004</v>
      </c>
      <c r="CC32" s="15">
        <f t="shared" si="18"/>
        <v>2520.9143416650004</v>
      </c>
      <c r="CD32" s="15">
        <f t="shared" si="18"/>
        <v>2520.9143416650004</v>
      </c>
      <c r="CE32" s="15">
        <f t="shared" si="18"/>
        <v>2520.9143416650004</v>
      </c>
      <c r="CF32" s="15">
        <f t="shared" si="18"/>
        <v>2520.9143416650004</v>
      </c>
      <c r="CG32" s="15">
        <f t="shared" si="18"/>
        <v>2520.9143416650004</v>
      </c>
      <c r="CH32" s="15">
        <f t="shared" si="18"/>
        <v>2520.9143416650004</v>
      </c>
      <c r="CI32" s="15">
        <f t="shared" si="18"/>
        <v>2520.9143416650004</v>
      </c>
      <c r="CJ32" s="15">
        <f t="shared" si="18"/>
        <v>2520.9143416650004</v>
      </c>
      <c r="CK32" s="15">
        <f t="shared" si="18"/>
        <v>2520.9143416650004</v>
      </c>
      <c r="CL32" s="15">
        <f t="shared" si="18"/>
        <v>2520.9143416650004</v>
      </c>
      <c r="CM32" s="15">
        <f t="shared" si="18"/>
        <v>2520.9143416650004</v>
      </c>
      <c r="CN32" s="15">
        <f t="shared" si="18"/>
        <v>2520.9143416650004</v>
      </c>
      <c r="CO32" s="15">
        <f t="shared" si="18"/>
        <v>2520.9143416650004</v>
      </c>
      <c r="CP32" s="15">
        <f t="shared" si="18"/>
        <v>2520.9143416650004</v>
      </c>
      <c r="CQ32" s="15">
        <f t="shared" si="18"/>
        <v>2520.9143416650004</v>
      </c>
      <c r="CR32" s="15">
        <f t="shared" si="18"/>
        <v>2520.9143416650004</v>
      </c>
      <c r="CS32" s="15">
        <f t="shared" si="18"/>
        <v>2520.9143416650004</v>
      </c>
      <c r="CT32" s="15">
        <f t="shared" si="18"/>
        <v>2520.9143416650004</v>
      </c>
      <c r="CU32" s="15">
        <f t="shared" si="18"/>
        <v>2520.9143416650004</v>
      </c>
      <c r="CV32" s="15">
        <f t="shared" si="18"/>
        <v>2520.9143416650004</v>
      </c>
      <c r="CW32" s="15">
        <f t="shared" si="18"/>
        <v>2520.9143416650004</v>
      </c>
      <c r="CX32" s="15">
        <f t="shared" si="18"/>
        <v>2520.9143416650004</v>
      </c>
      <c r="CY32" s="15">
        <f t="shared" si="18"/>
        <v>2520.9143416650004</v>
      </c>
      <c r="CZ32" s="15">
        <f t="shared" si="18"/>
        <v>2520.9143416650004</v>
      </c>
      <c r="DA32" s="15">
        <f t="shared" si="18"/>
        <v>2520.9143416650004</v>
      </c>
      <c r="DB32" s="15">
        <f t="shared" si="18"/>
        <v>2520.9143416650004</v>
      </c>
      <c r="DC32" s="15">
        <f t="shared" si="18"/>
        <v>2520.9143416650004</v>
      </c>
      <c r="DD32" s="15">
        <f t="shared" si="18"/>
        <v>2520.9143416650004</v>
      </c>
      <c r="DE32" s="15">
        <f t="shared" si="18"/>
        <v>2520.9143416650004</v>
      </c>
      <c r="DF32" s="15">
        <f t="shared" si="18"/>
        <v>2520.9143416650004</v>
      </c>
      <c r="DG32" s="15">
        <f t="shared" si="18"/>
        <v>2520.9143416650004</v>
      </c>
      <c r="DH32" s="15">
        <f t="shared" si="18"/>
        <v>2520.9143416650004</v>
      </c>
      <c r="DI32" s="15">
        <f t="shared" si="18"/>
        <v>2520.9143416650004</v>
      </c>
      <c r="DJ32" s="15">
        <f t="shared" si="18"/>
        <v>2520.9143416650004</v>
      </c>
      <c r="DK32" s="15">
        <f t="shared" si="18"/>
        <v>2520.9143416650004</v>
      </c>
      <c r="DL32" s="15">
        <f t="shared" si="18"/>
        <v>2520.9143416650004</v>
      </c>
      <c r="DM32" s="15">
        <f t="shared" si="18"/>
        <v>2520.9143416650004</v>
      </c>
      <c r="DN32" s="15">
        <f t="shared" si="18"/>
        <v>2520.9143416650004</v>
      </c>
      <c r="DO32" s="15">
        <f t="shared" si="18"/>
        <v>2520.9143416650004</v>
      </c>
      <c r="DP32" s="15">
        <f t="shared" si="18"/>
        <v>2520.9143416650004</v>
      </c>
      <c r="DQ32" s="15">
        <f t="shared" si="18"/>
        <v>2520.9143416650004</v>
      </c>
      <c r="DR32" s="15">
        <f t="shared" si="18"/>
        <v>2520.9143416650004</v>
      </c>
      <c r="DS32" s="15">
        <f t="shared" si="18"/>
        <v>2520.9143416650004</v>
      </c>
      <c r="DT32" s="15">
        <f t="shared" si="18"/>
        <v>2520.9143416650004</v>
      </c>
      <c r="DU32" s="15">
        <f t="shared" si="18"/>
        <v>2520.9143416650004</v>
      </c>
      <c r="DV32" s="15">
        <f t="shared" si="18"/>
        <v>2520.9143416650004</v>
      </c>
      <c r="DW32" s="15">
        <f t="shared" si="18"/>
        <v>2520.9143416650004</v>
      </c>
      <c r="DX32" s="15">
        <f t="shared" si="18"/>
        <v>2520.9143416650004</v>
      </c>
      <c r="DY32" s="15">
        <f t="shared" si="18"/>
        <v>2520.9143416650004</v>
      </c>
      <c r="DZ32" s="15">
        <f t="shared" si="18"/>
        <v>2520.9143416650004</v>
      </c>
      <c r="EA32" s="15">
        <f t="shared" si="18"/>
        <v>2520.9143416650004</v>
      </c>
      <c r="EB32" s="15">
        <f aca="true" t="shared" si="19" ref="EB32:GM32">+$B$15</f>
        <v>2520.9143416650004</v>
      </c>
      <c r="EC32" s="15">
        <f t="shared" si="19"/>
        <v>2520.9143416650004</v>
      </c>
      <c r="ED32" s="15">
        <f t="shared" si="19"/>
        <v>2520.9143416650004</v>
      </c>
      <c r="EE32" s="15">
        <f t="shared" si="19"/>
        <v>2520.9143416650004</v>
      </c>
      <c r="EF32" s="15">
        <f t="shared" si="19"/>
        <v>2520.9143416650004</v>
      </c>
      <c r="EG32" s="15">
        <f t="shared" si="19"/>
        <v>2520.9143416650004</v>
      </c>
      <c r="EH32" s="15">
        <f t="shared" si="19"/>
        <v>2520.9143416650004</v>
      </c>
      <c r="EI32" s="15">
        <f t="shared" si="19"/>
        <v>2520.9143416650004</v>
      </c>
      <c r="EJ32" s="15">
        <f t="shared" si="19"/>
        <v>2520.9143416650004</v>
      </c>
      <c r="EK32" s="15">
        <f t="shared" si="19"/>
        <v>2520.9143416650004</v>
      </c>
      <c r="EL32" s="15">
        <f t="shared" si="19"/>
        <v>2520.9143416650004</v>
      </c>
      <c r="EM32" s="15">
        <f t="shared" si="19"/>
        <v>2520.9143416650004</v>
      </c>
      <c r="EN32" s="15">
        <f t="shared" si="19"/>
        <v>2520.9143416650004</v>
      </c>
      <c r="EO32" s="15">
        <f t="shared" si="19"/>
        <v>2520.9143416650004</v>
      </c>
      <c r="EP32" s="15">
        <f t="shared" si="19"/>
        <v>2520.9143416650004</v>
      </c>
      <c r="EQ32" s="15">
        <f t="shared" si="19"/>
        <v>2520.9143416650004</v>
      </c>
      <c r="ER32" s="15">
        <f t="shared" si="19"/>
        <v>2520.9143416650004</v>
      </c>
      <c r="ES32" s="15">
        <f t="shared" si="19"/>
        <v>2520.9143416650004</v>
      </c>
      <c r="ET32" s="15">
        <f t="shared" si="19"/>
        <v>2520.9143416650004</v>
      </c>
      <c r="EU32" s="15">
        <f t="shared" si="19"/>
        <v>2520.9143416650004</v>
      </c>
      <c r="EV32" s="15">
        <f t="shared" si="19"/>
        <v>2520.9143416650004</v>
      </c>
      <c r="EW32" s="15">
        <f t="shared" si="19"/>
        <v>2520.9143416650004</v>
      </c>
      <c r="EX32" s="15">
        <f t="shared" si="19"/>
        <v>2520.9143416650004</v>
      </c>
      <c r="EY32" s="15">
        <f t="shared" si="19"/>
        <v>2520.9143416650004</v>
      </c>
      <c r="EZ32" s="15">
        <f t="shared" si="19"/>
        <v>2520.9143416650004</v>
      </c>
      <c r="FA32" s="15">
        <f t="shared" si="19"/>
        <v>2520.9143416650004</v>
      </c>
      <c r="FB32" s="15">
        <f t="shared" si="19"/>
        <v>2520.9143416650004</v>
      </c>
      <c r="FC32" s="15">
        <f t="shared" si="19"/>
        <v>2520.9143416650004</v>
      </c>
      <c r="FD32" s="15">
        <f t="shared" si="19"/>
        <v>2520.9143416650004</v>
      </c>
      <c r="FE32" s="15">
        <f t="shared" si="19"/>
        <v>2520.9143416650004</v>
      </c>
      <c r="FF32" s="15">
        <f t="shared" si="19"/>
        <v>2520.9143416650004</v>
      </c>
      <c r="FG32" s="15">
        <f t="shared" si="19"/>
        <v>2520.9143416650004</v>
      </c>
      <c r="FH32" s="15">
        <f t="shared" si="19"/>
        <v>2520.9143416650004</v>
      </c>
      <c r="FI32" s="15">
        <f t="shared" si="19"/>
        <v>2520.9143416650004</v>
      </c>
      <c r="FJ32" s="15">
        <f t="shared" si="19"/>
        <v>2520.9143416650004</v>
      </c>
      <c r="FK32" s="15">
        <f t="shared" si="19"/>
        <v>2520.9143416650004</v>
      </c>
      <c r="FL32" s="15">
        <f t="shared" si="19"/>
        <v>2520.9143416650004</v>
      </c>
      <c r="FM32" s="15">
        <f t="shared" si="19"/>
        <v>2520.9143416650004</v>
      </c>
      <c r="FN32" s="15">
        <f t="shared" si="19"/>
        <v>2520.9143416650004</v>
      </c>
      <c r="FO32" s="15">
        <f t="shared" si="19"/>
        <v>2520.9143416650004</v>
      </c>
      <c r="FP32" s="15">
        <f t="shared" si="19"/>
        <v>2520.9143416650004</v>
      </c>
      <c r="FQ32" s="15">
        <f t="shared" si="19"/>
        <v>2520.9143416650004</v>
      </c>
      <c r="FR32" s="15">
        <f t="shared" si="19"/>
        <v>2520.9143416650004</v>
      </c>
      <c r="FS32" s="15">
        <f t="shared" si="19"/>
        <v>2520.9143416650004</v>
      </c>
      <c r="FT32" s="15">
        <f t="shared" si="19"/>
        <v>2520.9143416650004</v>
      </c>
      <c r="FU32" s="15">
        <f t="shared" si="19"/>
        <v>2520.9143416650004</v>
      </c>
      <c r="FV32" s="15">
        <f t="shared" si="19"/>
        <v>2520.9143416650004</v>
      </c>
      <c r="FW32" s="15">
        <f t="shared" si="19"/>
        <v>2520.9143416650004</v>
      </c>
      <c r="FX32" s="15">
        <f t="shared" si="19"/>
        <v>2520.9143416650004</v>
      </c>
      <c r="FY32" s="15">
        <f t="shared" si="19"/>
        <v>2520.9143416650004</v>
      </c>
      <c r="FZ32" s="15">
        <f t="shared" si="19"/>
        <v>2520.9143416650004</v>
      </c>
      <c r="GA32" s="15">
        <f t="shared" si="19"/>
        <v>2520.9143416650004</v>
      </c>
      <c r="GB32" s="15">
        <f t="shared" si="19"/>
        <v>2520.9143416650004</v>
      </c>
      <c r="GC32" s="15">
        <f t="shared" si="19"/>
        <v>2520.9143416650004</v>
      </c>
      <c r="GD32" s="15">
        <f t="shared" si="19"/>
        <v>2520.9143416650004</v>
      </c>
      <c r="GE32" s="15">
        <f t="shared" si="19"/>
        <v>2520.9143416650004</v>
      </c>
      <c r="GF32" s="15">
        <f t="shared" si="19"/>
        <v>2520.9143416650004</v>
      </c>
      <c r="GG32" s="15">
        <f t="shared" si="19"/>
        <v>2520.9143416650004</v>
      </c>
      <c r="GH32" s="15">
        <f t="shared" si="19"/>
        <v>2520.9143416650004</v>
      </c>
      <c r="GI32" s="15">
        <f t="shared" si="19"/>
        <v>2520.9143416650004</v>
      </c>
      <c r="GJ32" s="15">
        <f t="shared" si="19"/>
        <v>2520.9143416650004</v>
      </c>
      <c r="GK32" s="15">
        <f t="shared" si="19"/>
        <v>2520.9143416650004</v>
      </c>
      <c r="GL32" s="15">
        <f t="shared" si="19"/>
        <v>2520.9143416650004</v>
      </c>
      <c r="GM32" s="15">
        <f t="shared" si="19"/>
        <v>2520.9143416650004</v>
      </c>
      <c r="GN32" s="15">
        <f aca="true" t="shared" si="20" ref="GN32:IV32">+$B$15</f>
        <v>2520.9143416650004</v>
      </c>
      <c r="GO32" s="15">
        <f t="shared" si="20"/>
        <v>2520.9143416650004</v>
      </c>
      <c r="GP32" s="15">
        <f t="shared" si="20"/>
        <v>2520.9143416650004</v>
      </c>
      <c r="GQ32" s="15">
        <f t="shared" si="20"/>
        <v>2520.9143416650004</v>
      </c>
      <c r="GR32" s="15">
        <f t="shared" si="20"/>
        <v>2520.9143416650004</v>
      </c>
      <c r="GS32" s="15">
        <f t="shared" si="20"/>
        <v>2520.9143416650004</v>
      </c>
      <c r="GT32" s="15">
        <f t="shared" si="20"/>
        <v>2520.9143416650004</v>
      </c>
      <c r="GU32" s="15">
        <f t="shared" si="20"/>
        <v>2520.9143416650004</v>
      </c>
      <c r="GV32" s="15">
        <f t="shared" si="20"/>
        <v>2520.9143416650004</v>
      </c>
      <c r="GW32" s="15">
        <f t="shared" si="20"/>
        <v>2520.9143416650004</v>
      </c>
      <c r="GX32" s="15">
        <f t="shared" si="20"/>
        <v>2520.9143416650004</v>
      </c>
      <c r="GY32" s="15">
        <f t="shared" si="20"/>
        <v>2520.9143416650004</v>
      </c>
      <c r="GZ32" s="15">
        <f t="shared" si="20"/>
        <v>2520.9143416650004</v>
      </c>
      <c r="HA32" s="15">
        <f t="shared" si="20"/>
        <v>2520.9143416650004</v>
      </c>
      <c r="HB32" s="15">
        <f t="shared" si="20"/>
        <v>2520.9143416650004</v>
      </c>
      <c r="HC32" s="15">
        <f t="shared" si="20"/>
        <v>2520.9143416650004</v>
      </c>
      <c r="HD32" s="15">
        <f t="shared" si="20"/>
        <v>2520.9143416650004</v>
      </c>
      <c r="HE32" s="15">
        <f t="shared" si="20"/>
        <v>2520.9143416650004</v>
      </c>
      <c r="HF32" s="15">
        <f t="shared" si="20"/>
        <v>2520.9143416650004</v>
      </c>
      <c r="HG32" s="15">
        <f t="shared" si="20"/>
        <v>2520.9143416650004</v>
      </c>
      <c r="HH32" s="15">
        <f t="shared" si="20"/>
        <v>2520.9143416650004</v>
      </c>
      <c r="HI32" s="15">
        <f t="shared" si="20"/>
        <v>2520.9143416650004</v>
      </c>
      <c r="HJ32" s="15">
        <f t="shared" si="20"/>
        <v>2520.9143416650004</v>
      </c>
      <c r="HK32" s="15">
        <f t="shared" si="20"/>
        <v>2520.9143416650004</v>
      </c>
      <c r="HL32" s="15">
        <f t="shared" si="20"/>
        <v>2520.9143416650004</v>
      </c>
      <c r="HM32" s="15">
        <f t="shared" si="20"/>
        <v>2520.9143416650004</v>
      </c>
      <c r="HN32" s="15">
        <f t="shared" si="20"/>
        <v>2520.9143416650004</v>
      </c>
      <c r="HO32" s="15">
        <f t="shared" si="20"/>
        <v>2520.9143416650004</v>
      </c>
      <c r="HP32" s="15">
        <f t="shared" si="20"/>
        <v>2520.9143416650004</v>
      </c>
      <c r="HQ32" s="15">
        <f t="shared" si="20"/>
        <v>2520.9143416650004</v>
      </c>
      <c r="HR32" s="15">
        <f t="shared" si="20"/>
        <v>2520.9143416650004</v>
      </c>
      <c r="HS32" s="15">
        <f t="shared" si="20"/>
        <v>2520.9143416650004</v>
      </c>
      <c r="HT32" s="15">
        <f t="shared" si="20"/>
        <v>2520.9143416650004</v>
      </c>
      <c r="HU32" s="15">
        <f t="shared" si="20"/>
        <v>2520.9143416650004</v>
      </c>
      <c r="HV32" s="15">
        <f t="shared" si="20"/>
        <v>2520.9143416650004</v>
      </c>
      <c r="HW32" s="15">
        <f t="shared" si="20"/>
        <v>2520.9143416650004</v>
      </c>
      <c r="HX32" s="15">
        <f t="shared" si="20"/>
        <v>2520.9143416650004</v>
      </c>
      <c r="HY32" s="15">
        <f t="shared" si="20"/>
        <v>2520.9143416650004</v>
      </c>
      <c r="HZ32" s="15">
        <f t="shared" si="20"/>
        <v>2520.9143416650004</v>
      </c>
      <c r="IA32" s="15">
        <f t="shared" si="20"/>
        <v>2520.9143416650004</v>
      </c>
      <c r="IB32" s="15">
        <f t="shared" si="20"/>
        <v>2520.9143416650004</v>
      </c>
      <c r="IC32" s="15">
        <f t="shared" si="20"/>
        <v>2520.9143416650004</v>
      </c>
      <c r="ID32" s="15">
        <f t="shared" si="20"/>
        <v>2520.9143416650004</v>
      </c>
      <c r="IE32" s="15">
        <f t="shared" si="20"/>
        <v>2520.9143416650004</v>
      </c>
      <c r="IF32" s="15">
        <f t="shared" si="20"/>
        <v>2520.9143416650004</v>
      </c>
      <c r="IG32" s="15">
        <f t="shared" si="20"/>
        <v>2520.9143416650004</v>
      </c>
      <c r="IH32" s="15">
        <f t="shared" si="20"/>
        <v>2520.9143416650004</v>
      </c>
      <c r="II32" s="15">
        <f t="shared" si="20"/>
        <v>2520.9143416650004</v>
      </c>
      <c r="IJ32" s="15">
        <f t="shared" si="20"/>
        <v>2520.9143416650004</v>
      </c>
      <c r="IK32" s="15">
        <f t="shared" si="20"/>
        <v>2520.9143416650004</v>
      </c>
      <c r="IL32" s="15">
        <f t="shared" si="20"/>
        <v>2520.9143416650004</v>
      </c>
      <c r="IM32" s="15">
        <f t="shared" si="20"/>
        <v>2520.9143416650004</v>
      </c>
      <c r="IN32" s="15">
        <f t="shared" si="20"/>
        <v>2520.9143416650004</v>
      </c>
      <c r="IO32" s="15">
        <f t="shared" si="20"/>
        <v>2520.9143416650004</v>
      </c>
      <c r="IP32" s="15">
        <f t="shared" si="20"/>
        <v>2520.9143416650004</v>
      </c>
      <c r="IQ32" s="15">
        <f t="shared" si="20"/>
        <v>2520.9143416650004</v>
      </c>
      <c r="IR32" s="15">
        <f t="shared" si="20"/>
        <v>2520.9143416650004</v>
      </c>
      <c r="IS32" s="15">
        <f t="shared" si="20"/>
        <v>2520.9143416650004</v>
      </c>
      <c r="IT32" s="15">
        <f t="shared" si="20"/>
        <v>2520.9143416650004</v>
      </c>
      <c r="IU32" s="15">
        <f t="shared" si="20"/>
        <v>2520.9143416650004</v>
      </c>
      <c r="IV32" s="15">
        <f t="shared" si="20"/>
        <v>2520.9143416650004</v>
      </c>
    </row>
    <row r="33" spans="1:256" s="4" customFormat="1" ht="12">
      <c r="A33" t="s">
        <v>23</v>
      </c>
      <c r="C33" s="15">
        <f aca="true" t="shared" si="21" ref="C33:H33">C32-C31</f>
        <v>569.6828601835189</v>
      </c>
      <c r="D33" s="15">
        <f t="shared" si="21"/>
        <v>575.1180453687043</v>
      </c>
      <c r="E33" s="15">
        <f t="shared" si="21"/>
        <v>580.5532305538893</v>
      </c>
      <c r="F33" s="15">
        <f t="shared" si="21"/>
        <v>585.9884157390743</v>
      </c>
      <c r="G33" s="15">
        <f t="shared" si="21"/>
        <v>591.4236009242597</v>
      </c>
      <c r="H33" s="15">
        <f t="shared" si="21"/>
        <v>596.8587861094447</v>
      </c>
      <c r="I33" s="15">
        <f aca="true" t="shared" si="22" ref="I33:BT33">I32-I31</f>
        <v>602.29397129463</v>
      </c>
      <c r="J33" s="15">
        <f t="shared" si="22"/>
        <v>607.7291564798154</v>
      </c>
      <c r="K33" s="15">
        <f t="shared" si="22"/>
        <v>613.1643416650004</v>
      </c>
      <c r="L33" s="15">
        <f t="shared" si="22"/>
        <v>618.5995268501854</v>
      </c>
      <c r="M33" s="15">
        <f t="shared" si="22"/>
        <v>624.0347120353708</v>
      </c>
      <c r="N33" s="15">
        <f t="shared" si="22"/>
        <v>629.469897220556</v>
      </c>
      <c r="O33" s="15">
        <f t="shared" si="22"/>
        <v>634.905082405741</v>
      </c>
      <c r="P33" s="15">
        <f t="shared" si="22"/>
        <v>640.3402675909265</v>
      </c>
      <c r="Q33" s="15">
        <f t="shared" si="22"/>
        <v>645.7754527761115</v>
      </c>
      <c r="R33" s="15">
        <f t="shared" si="22"/>
        <v>651.2106379612965</v>
      </c>
      <c r="S33" s="15">
        <f t="shared" si="22"/>
        <v>656.6458231464819</v>
      </c>
      <c r="T33" s="15">
        <f t="shared" si="22"/>
        <v>662.0810083316671</v>
      </c>
      <c r="U33" s="15">
        <f t="shared" si="22"/>
        <v>667.5161935168521</v>
      </c>
      <c r="V33" s="15">
        <f t="shared" si="22"/>
        <v>672.9513787020376</v>
      </c>
      <c r="W33" s="15">
        <f t="shared" si="22"/>
        <v>678.3865638872226</v>
      </c>
      <c r="X33" s="15">
        <f t="shared" si="22"/>
        <v>683.8217490724078</v>
      </c>
      <c r="Y33" s="15">
        <f t="shared" si="22"/>
        <v>689.256934257593</v>
      </c>
      <c r="Z33" s="15">
        <f t="shared" si="22"/>
        <v>694.6921194427782</v>
      </c>
      <c r="AA33" s="15">
        <f t="shared" si="22"/>
        <v>700.1273046279632</v>
      </c>
      <c r="AB33" s="15">
        <f t="shared" si="22"/>
        <v>705.5624898131487</v>
      </c>
      <c r="AC33" s="15">
        <f t="shared" si="22"/>
        <v>710.9976749983337</v>
      </c>
      <c r="AD33" s="15">
        <f t="shared" si="22"/>
        <v>716.4328601835189</v>
      </c>
      <c r="AE33" s="15">
        <f t="shared" si="22"/>
        <v>721.8680453687043</v>
      </c>
      <c r="AF33" s="15">
        <f t="shared" si="22"/>
        <v>727.3032305538893</v>
      </c>
      <c r="AG33" s="15">
        <f t="shared" si="22"/>
        <v>732.7384157390743</v>
      </c>
      <c r="AH33" s="15">
        <f t="shared" si="22"/>
        <v>738.1736009242597</v>
      </c>
      <c r="AI33" s="15">
        <f t="shared" si="22"/>
        <v>743.6087861094447</v>
      </c>
      <c r="AJ33" s="15">
        <f t="shared" si="22"/>
        <v>749.04397129463</v>
      </c>
      <c r="AK33" s="15">
        <f t="shared" si="22"/>
        <v>754.4791564798154</v>
      </c>
      <c r="AL33" s="15">
        <f t="shared" si="22"/>
        <v>759.9143416650004</v>
      </c>
      <c r="AM33" s="15">
        <f t="shared" si="22"/>
        <v>765.3495268501854</v>
      </c>
      <c r="AN33" s="15">
        <f t="shared" si="22"/>
        <v>770.7847120353708</v>
      </c>
      <c r="AO33" s="15">
        <f t="shared" si="22"/>
        <v>776.219897220556</v>
      </c>
      <c r="AP33" s="15">
        <f t="shared" si="22"/>
        <v>781.655082405741</v>
      </c>
      <c r="AQ33" s="15">
        <f t="shared" si="22"/>
        <v>787.0902675909265</v>
      </c>
      <c r="AR33" s="15">
        <f t="shared" si="22"/>
        <v>792.5254527761115</v>
      </c>
      <c r="AS33" s="15">
        <f t="shared" si="22"/>
        <v>797.9606379612965</v>
      </c>
      <c r="AT33" s="15">
        <f t="shared" si="22"/>
        <v>803.3958231464819</v>
      </c>
      <c r="AU33" s="15">
        <f t="shared" si="22"/>
        <v>808.8310083316671</v>
      </c>
      <c r="AV33" s="15">
        <f t="shared" si="22"/>
        <v>814.2661935168521</v>
      </c>
      <c r="AW33" s="15">
        <f t="shared" si="22"/>
        <v>819.7013787020376</v>
      </c>
      <c r="AX33" s="15">
        <f t="shared" si="22"/>
        <v>825.1365638872226</v>
      </c>
      <c r="AY33" s="15">
        <f t="shared" si="22"/>
        <v>830.5717490724078</v>
      </c>
      <c r="AZ33" s="15">
        <f t="shared" si="22"/>
        <v>836.006934257593</v>
      </c>
      <c r="BA33" s="15">
        <f t="shared" si="22"/>
        <v>841.4421194427782</v>
      </c>
      <c r="BB33" s="15">
        <f t="shared" si="22"/>
        <v>846.8773046279632</v>
      </c>
      <c r="BC33" s="15">
        <f t="shared" si="22"/>
        <v>852.3124898131487</v>
      </c>
      <c r="BD33" s="15">
        <f t="shared" si="22"/>
        <v>857.7476749983337</v>
      </c>
      <c r="BE33" s="15">
        <f t="shared" si="22"/>
        <v>863.1828601835189</v>
      </c>
      <c r="BF33" s="15">
        <f t="shared" si="22"/>
        <v>868.6180453687043</v>
      </c>
      <c r="BG33" s="15">
        <f t="shared" si="22"/>
        <v>874.0532305538893</v>
      </c>
      <c r="BH33" s="15">
        <f t="shared" si="22"/>
        <v>879.4884157390743</v>
      </c>
      <c r="BI33" s="15">
        <f t="shared" si="22"/>
        <v>884.9236009242597</v>
      </c>
      <c r="BJ33" s="15">
        <f t="shared" si="22"/>
        <v>890.3587861094447</v>
      </c>
      <c r="BK33" s="15">
        <f t="shared" si="22"/>
        <v>895.79397129463</v>
      </c>
      <c r="BL33" s="15">
        <f t="shared" si="22"/>
        <v>901.2291564798154</v>
      </c>
      <c r="BM33" s="15">
        <f t="shared" si="22"/>
        <v>906.6643416650004</v>
      </c>
      <c r="BN33" s="15">
        <f t="shared" si="22"/>
        <v>912.0995268501854</v>
      </c>
      <c r="BO33" s="15">
        <f t="shared" si="22"/>
        <v>917.5347120353708</v>
      </c>
      <c r="BP33" s="15">
        <f t="shared" si="22"/>
        <v>922.969897220556</v>
      </c>
      <c r="BQ33" s="15">
        <f t="shared" si="22"/>
        <v>928.405082405741</v>
      </c>
      <c r="BR33" s="15">
        <f t="shared" si="22"/>
        <v>933.8402675909265</v>
      </c>
      <c r="BS33" s="15">
        <f t="shared" si="22"/>
        <v>939.2754527761115</v>
      </c>
      <c r="BT33" s="15">
        <f t="shared" si="22"/>
        <v>944.7106379612965</v>
      </c>
      <c r="BU33" s="15">
        <f aca="true" t="shared" si="23" ref="BU33:EF33">BU32-BU31</f>
        <v>950.1458231464819</v>
      </c>
      <c r="BV33" s="15">
        <f t="shared" si="23"/>
        <v>955.5810083316671</v>
      </c>
      <c r="BW33" s="15">
        <f t="shared" si="23"/>
        <v>961.0161935168521</v>
      </c>
      <c r="BX33" s="15">
        <f t="shared" si="23"/>
        <v>966.4513787020376</v>
      </c>
      <c r="BY33" s="15">
        <f t="shared" si="23"/>
        <v>971.8865638872226</v>
      </c>
      <c r="BZ33" s="15">
        <f t="shared" si="23"/>
        <v>977.3217490724078</v>
      </c>
      <c r="CA33" s="15">
        <f t="shared" si="23"/>
        <v>982.756934257593</v>
      </c>
      <c r="CB33" s="15">
        <f t="shared" si="23"/>
        <v>988.1921194427782</v>
      </c>
      <c r="CC33" s="15">
        <f t="shared" si="23"/>
        <v>993.6273046279632</v>
      </c>
      <c r="CD33" s="15">
        <f t="shared" si="23"/>
        <v>999.0624898131487</v>
      </c>
      <c r="CE33" s="15">
        <f t="shared" si="23"/>
        <v>1004.4976749983337</v>
      </c>
      <c r="CF33" s="15">
        <f t="shared" si="23"/>
        <v>1009.9328601835189</v>
      </c>
      <c r="CG33" s="15">
        <f t="shared" si="23"/>
        <v>1015.3680453687043</v>
      </c>
      <c r="CH33" s="15">
        <f t="shared" si="23"/>
        <v>1020.8032305538893</v>
      </c>
      <c r="CI33" s="15">
        <f t="shared" si="23"/>
        <v>1026.2384157390743</v>
      </c>
      <c r="CJ33" s="15">
        <f t="shared" si="23"/>
        <v>1031.6736009242597</v>
      </c>
      <c r="CK33" s="15">
        <f t="shared" si="23"/>
        <v>1037.1087861094447</v>
      </c>
      <c r="CL33" s="15">
        <f t="shared" si="23"/>
        <v>1042.54397129463</v>
      </c>
      <c r="CM33" s="15">
        <f t="shared" si="23"/>
        <v>1047.9791564798154</v>
      </c>
      <c r="CN33" s="15">
        <f t="shared" si="23"/>
        <v>1053.4143416650004</v>
      </c>
      <c r="CO33" s="15">
        <f t="shared" si="23"/>
        <v>1058.8495268501854</v>
      </c>
      <c r="CP33" s="15">
        <f t="shared" si="23"/>
        <v>1064.2847120353708</v>
      </c>
      <c r="CQ33" s="15">
        <f t="shared" si="23"/>
        <v>1069.719897220556</v>
      </c>
      <c r="CR33" s="15">
        <f t="shared" si="23"/>
        <v>1075.1550824057413</v>
      </c>
      <c r="CS33" s="15">
        <f t="shared" si="23"/>
        <v>1080.5902675909263</v>
      </c>
      <c r="CT33" s="15">
        <f t="shared" si="23"/>
        <v>1086.0254527761115</v>
      </c>
      <c r="CU33" s="15">
        <f t="shared" si="23"/>
        <v>1091.4606379612967</v>
      </c>
      <c r="CV33" s="15">
        <f t="shared" si="23"/>
        <v>1096.895823146482</v>
      </c>
      <c r="CW33" s="15">
        <f t="shared" si="23"/>
        <v>1102.3310083316671</v>
      </c>
      <c r="CX33" s="15">
        <f t="shared" si="23"/>
        <v>1107.7661935168524</v>
      </c>
      <c r="CY33" s="15">
        <f t="shared" si="23"/>
        <v>1113.2013787020373</v>
      </c>
      <c r="CZ33" s="15">
        <f t="shared" si="23"/>
        <v>1118.6365638872226</v>
      </c>
      <c r="DA33" s="15">
        <f t="shared" si="23"/>
        <v>1124.0717490724078</v>
      </c>
      <c r="DB33" s="15">
        <f t="shared" si="23"/>
        <v>1129.506934257593</v>
      </c>
      <c r="DC33" s="15">
        <f t="shared" si="23"/>
        <v>1134.9421194427782</v>
      </c>
      <c r="DD33" s="15">
        <f t="shared" si="23"/>
        <v>1140.3773046279634</v>
      </c>
      <c r="DE33" s="15">
        <f t="shared" si="23"/>
        <v>1145.8124898131484</v>
      </c>
      <c r="DF33" s="15">
        <f t="shared" si="23"/>
        <v>1151.2476749983337</v>
      </c>
      <c r="DG33" s="15">
        <f t="shared" si="23"/>
        <v>1156.6828601835189</v>
      </c>
      <c r="DH33" s="15">
        <f t="shared" si="23"/>
        <v>1162.118045368704</v>
      </c>
      <c r="DI33" s="15">
        <f t="shared" si="23"/>
        <v>1167.5532305538893</v>
      </c>
      <c r="DJ33" s="15">
        <f t="shared" si="23"/>
        <v>1172.9884157390745</v>
      </c>
      <c r="DK33" s="15">
        <f t="shared" si="23"/>
        <v>1178.4236009242595</v>
      </c>
      <c r="DL33" s="15">
        <f t="shared" si="23"/>
        <v>1183.8587861094447</v>
      </c>
      <c r="DM33" s="15">
        <f t="shared" si="23"/>
        <v>1189.2939712946302</v>
      </c>
      <c r="DN33" s="15">
        <f t="shared" si="23"/>
        <v>1194.7291564798152</v>
      </c>
      <c r="DO33" s="15">
        <f t="shared" si="23"/>
        <v>1200.1643416650004</v>
      </c>
      <c r="DP33" s="15">
        <f t="shared" si="23"/>
        <v>1205.5995268501856</v>
      </c>
      <c r="DQ33" s="15">
        <f t="shared" si="23"/>
        <v>1211.0347120353706</v>
      </c>
      <c r="DR33" s="15">
        <f t="shared" si="23"/>
        <v>1216.469897220556</v>
      </c>
      <c r="DS33" s="15">
        <f t="shared" si="23"/>
        <v>1221.9050824057413</v>
      </c>
      <c r="DT33" s="15">
        <f t="shared" si="23"/>
        <v>1227.3402675909263</v>
      </c>
      <c r="DU33" s="15">
        <f t="shared" si="23"/>
        <v>1232.7754527761115</v>
      </c>
      <c r="DV33" s="15">
        <f t="shared" si="23"/>
        <v>1238.2106379612967</v>
      </c>
      <c r="DW33" s="15">
        <f t="shared" si="23"/>
        <v>1243.645823146482</v>
      </c>
      <c r="DX33" s="15">
        <f t="shared" si="23"/>
        <v>1249.0810083316671</v>
      </c>
      <c r="DY33" s="15">
        <f t="shared" si="23"/>
        <v>1254.5161935168524</v>
      </c>
      <c r="DZ33" s="15">
        <f t="shared" si="23"/>
        <v>1259.9513787020373</v>
      </c>
      <c r="EA33" s="15">
        <f t="shared" si="23"/>
        <v>1265.3865638872226</v>
      </c>
      <c r="EB33" s="15">
        <f t="shared" si="23"/>
        <v>1270.8217490724078</v>
      </c>
      <c r="EC33" s="15">
        <f t="shared" si="23"/>
        <v>1276.256934257593</v>
      </c>
      <c r="ED33" s="15">
        <f t="shared" si="23"/>
        <v>1281.6921194427782</v>
      </c>
      <c r="EE33" s="15">
        <f t="shared" si="23"/>
        <v>1287.1273046279634</v>
      </c>
      <c r="EF33" s="15">
        <f t="shared" si="23"/>
        <v>1292.5624898131484</v>
      </c>
      <c r="EG33" s="15">
        <f aca="true" t="shared" si="24" ref="EG33:GR33">EG32-EG31</f>
        <v>1297.9976749983337</v>
      </c>
      <c r="EH33" s="15">
        <f t="shared" si="24"/>
        <v>1303.4328601835189</v>
      </c>
      <c r="EI33" s="15">
        <f t="shared" si="24"/>
        <v>1308.868045368704</v>
      </c>
      <c r="EJ33" s="15">
        <f t="shared" si="24"/>
        <v>1314.3032305538893</v>
      </c>
      <c r="EK33" s="15">
        <f t="shared" si="24"/>
        <v>1319.7384157390745</v>
      </c>
      <c r="EL33" s="15">
        <f t="shared" si="24"/>
        <v>1325.1736009242595</v>
      </c>
      <c r="EM33" s="15">
        <f t="shared" si="24"/>
        <v>1330.6087861094447</v>
      </c>
      <c r="EN33" s="15">
        <f t="shared" si="24"/>
        <v>1336.0439712946302</v>
      </c>
      <c r="EO33" s="15">
        <f t="shared" si="24"/>
        <v>1341.4791564798152</v>
      </c>
      <c r="EP33" s="15">
        <f t="shared" si="24"/>
        <v>1346.9143416650004</v>
      </c>
      <c r="EQ33" s="15">
        <f t="shared" si="24"/>
        <v>1352.3495268501856</v>
      </c>
      <c r="ER33" s="15">
        <f t="shared" si="24"/>
        <v>1357.7847120353706</v>
      </c>
      <c r="ES33" s="15">
        <f t="shared" si="24"/>
        <v>1363.219897220556</v>
      </c>
      <c r="ET33" s="15">
        <f t="shared" si="24"/>
        <v>1368.6550824057413</v>
      </c>
      <c r="EU33" s="15">
        <f t="shared" si="24"/>
        <v>1374.0902675909263</v>
      </c>
      <c r="EV33" s="15">
        <f t="shared" si="24"/>
        <v>1379.5254527761115</v>
      </c>
      <c r="EW33" s="15">
        <f t="shared" si="24"/>
        <v>1384.9606379612967</v>
      </c>
      <c r="EX33" s="15">
        <f t="shared" si="24"/>
        <v>1390.395823146482</v>
      </c>
      <c r="EY33" s="15">
        <f t="shared" si="24"/>
        <v>1395.8310083316671</v>
      </c>
      <c r="EZ33" s="15">
        <f t="shared" si="24"/>
        <v>1401.2661935168524</v>
      </c>
      <c r="FA33" s="15">
        <f t="shared" si="24"/>
        <v>1406.7013787020373</v>
      </c>
      <c r="FB33" s="15">
        <f t="shared" si="24"/>
        <v>1412.1365638872226</v>
      </c>
      <c r="FC33" s="15">
        <f t="shared" si="24"/>
        <v>1417.5717490724078</v>
      </c>
      <c r="FD33" s="15">
        <f t="shared" si="24"/>
        <v>1423.006934257593</v>
      </c>
      <c r="FE33" s="15">
        <f t="shared" si="24"/>
        <v>1428.4421194427782</v>
      </c>
      <c r="FF33" s="15">
        <f t="shared" si="24"/>
        <v>1433.8773046279634</v>
      </c>
      <c r="FG33" s="15">
        <f t="shared" si="24"/>
        <v>1439.3124898131484</v>
      </c>
      <c r="FH33" s="15">
        <f t="shared" si="24"/>
        <v>1444.7476749983337</v>
      </c>
      <c r="FI33" s="15">
        <f t="shared" si="24"/>
        <v>1450.1828601835189</v>
      </c>
      <c r="FJ33" s="15">
        <f t="shared" si="24"/>
        <v>1455.618045368704</v>
      </c>
      <c r="FK33" s="15">
        <f t="shared" si="24"/>
        <v>1461.0532305538893</v>
      </c>
      <c r="FL33" s="15">
        <f t="shared" si="24"/>
        <v>1466.4884157390745</v>
      </c>
      <c r="FM33" s="15">
        <f t="shared" si="24"/>
        <v>1471.9236009242595</v>
      </c>
      <c r="FN33" s="15">
        <f t="shared" si="24"/>
        <v>1477.3587861094447</v>
      </c>
      <c r="FO33" s="15">
        <f t="shared" si="24"/>
        <v>1482.7939712946302</v>
      </c>
      <c r="FP33" s="15">
        <f t="shared" si="24"/>
        <v>1488.2291564798152</v>
      </c>
      <c r="FQ33" s="15">
        <f t="shared" si="24"/>
        <v>1493.6643416650004</v>
      </c>
      <c r="FR33" s="15">
        <f t="shared" si="24"/>
        <v>1499.0995268501856</v>
      </c>
      <c r="FS33" s="15">
        <f t="shared" si="24"/>
        <v>1504.5347120353708</v>
      </c>
      <c r="FT33" s="15">
        <f t="shared" si="24"/>
        <v>1509.969897220556</v>
      </c>
      <c r="FU33" s="15">
        <f t="shared" si="24"/>
        <v>1515.4050824057413</v>
      </c>
      <c r="FV33" s="15">
        <f t="shared" si="24"/>
        <v>1520.8402675909263</v>
      </c>
      <c r="FW33" s="15">
        <f t="shared" si="24"/>
        <v>1526.2754527761115</v>
      </c>
      <c r="FX33" s="15">
        <f t="shared" si="24"/>
        <v>1531.7106379612967</v>
      </c>
      <c r="FY33" s="15">
        <f t="shared" si="24"/>
        <v>1537.1458231464817</v>
      </c>
      <c r="FZ33" s="15">
        <f t="shared" si="24"/>
        <v>1542.581008331667</v>
      </c>
      <c r="GA33" s="15">
        <f t="shared" si="24"/>
        <v>1548.0161935168524</v>
      </c>
      <c r="GB33" s="15">
        <f t="shared" si="24"/>
        <v>1553.4513787020373</v>
      </c>
      <c r="GC33" s="15">
        <f t="shared" si="24"/>
        <v>1558.8865638872226</v>
      </c>
      <c r="GD33" s="15">
        <f t="shared" si="24"/>
        <v>1564.3217490724078</v>
      </c>
      <c r="GE33" s="15">
        <f t="shared" si="24"/>
        <v>1569.756934257593</v>
      </c>
      <c r="GF33" s="15">
        <f t="shared" si="24"/>
        <v>1575.1921194427782</v>
      </c>
      <c r="GG33" s="15">
        <f t="shared" si="24"/>
        <v>1580.6273046279634</v>
      </c>
      <c r="GH33" s="15">
        <f t="shared" si="24"/>
        <v>1586.0624898131484</v>
      </c>
      <c r="GI33" s="15">
        <f t="shared" si="24"/>
        <v>1591.4976749983339</v>
      </c>
      <c r="GJ33" s="15">
        <f t="shared" si="24"/>
        <v>1596.932860183519</v>
      </c>
      <c r="GK33" s="15">
        <f t="shared" si="24"/>
        <v>1602.368045368704</v>
      </c>
      <c r="GL33" s="15">
        <f t="shared" si="24"/>
        <v>1607.8032305538893</v>
      </c>
      <c r="GM33" s="15">
        <f t="shared" si="24"/>
        <v>1613.2384157390745</v>
      </c>
      <c r="GN33" s="15">
        <f t="shared" si="24"/>
        <v>1618.6736009242595</v>
      </c>
      <c r="GO33" s="15">
        <f t="shared" si="24"/>
        <v>1624.1087861094447</v>
      </c>
      <c r="GP33" s="15">
        <f t="shared" si="24"/>
        <v>1629.54397129463</v>
      </c>
      <c r="GQ33" s="15">
        <f t="shared" si="24"/>
        <v>1634.9791564798152</v>
      </c>
      <c r="GR33" s="15">
        <f t="shared" si="24"/>
        <v>1640.4143416650004</v>
      </c>
      <c r="GS33" s="15">
        <f aca="true" t="shared" si="25" ref="GS33:IV33">GS32-GS31</f>
        <v>1645.8495268501856</v>
      </c>
      <c r="GT33" s="15">
        <f t="shared" si="25"/>
        <v>1651.2847120353708</v>
      </c>
      <c r="GU33" s="15">
        <f t="shared" si="25"/>
        <v>1656.719897220556</v>
      </c>
      <c r="GV33" s="15">
        <f t="shared" si="25"/>
        <v>1662.1550824057413</v>
      </c>
      <c r="GW33" s="15">
        <f t="shared" si="25"/>
        <v>1667.5902675909263</v>
      </c>
      <c r="GX33" s="15">
        <f t="shared" si="25"/>
        <v>1673.0254527761115</v>
      </c>
      <c r="GY33" s="15">
        <f t="shared" si="25"/>
        <v>1678.4606379612967</v>
      </c>
      <c r="GZ33" s="15">
        <f t="shared" si="25"/>
        <v>1683.8958231464817</v>
      </c>
      <c r="HA33" s="15">
        <f t="shared" si="25"/>
        <v>1689.331008331667</v>
      </c>
      <c r="HB33" s="15">
        <f t="shared" si="25"/>
        <v>1694.7661935168524</v>
      </c>
      <c r="HC33" s="15">
        <f t="shared" si="25"/>
        <v>1700.2013787020373</v>
      </c>
      <c r="HD33" s="15">
        <f t="shared" si="25"/>
        <v>1705.6365638872226</v>
      </c>
      <c r="HE33" s="15">
        <f t="shared" si="25"/>
        <v>1711.0717490724078</v>
      </c>
      <c r="HF33" s="15">
        <f t="shared" si="25"/>
        <v>1716.506934257593</v>
      </c>
      <c r="HG33" s="15">
        <f t="shared" si="25"/>
        <v>1721.9421194427782</v>
      </c>
      <c r="HH33" s="15">
        <f t="shared" si="25"/>
        <v>1727.3773046279634</v>
      </c>
      <c r="HI33" s="15">
        <f t="shared" si="25"/>
        <v>1732.8124898131484</v>
      </c>
      <c r="HJ33" s="15">
        <f t="shared" si="25"/>
        <v>1738.2476749983339</v>
      </c>
      <c r="HK33" s="15">
        <f t="shared" si="25"/>
        <v>1743.682860183519</v>
      </c>
      <c r="HL33" s="15">
        <f t="shared" si="25"/>
        <v>1749.118045368704</v>
      </c>
      <c r="HM33" s="15">
        <f t="shared" si="25"/>
        <v>1754.5532305538893</v>
      </c>
      <c r="HN33" s="15">
        <f t="shared" si="25"/>
        <v>1759.9884157390745</v>
      </c>
      <c r="HO33" s="15">
        <f t="shared" si="25"/>
        <v>1765.4236009242595</v>
      </c>
      <c r="HP33" s="15">
        <f t="shared" si="25"/>
        <v>1770.8587861094447</v>
      </c>
      <c r="HQ33" s="15">
        <f t="shared" si="25"/>
        <v>1776.29397129463</v>
      </c>
      <c r="HR33" s="15">
        <f t="shared" si="25"/>
        <v>1781.7291564798152</v>
      </c>
      <c r="HS33" s="15">
        <f t="shared" si="25"/>
        <v>1787.1643416650004</v>
      </c>
      <c r="HT33" s="15">
        <f t="shared" si="25"/>
        <v>1792.5995268501856</v>
      </c>
      <c r="HU33" s="15">
        <f t="shared" si="25"/>
        <v>1798.0347120353708</v>
      </c>
      <c r="HV33" s="15">
        <f t="shared" si="25"/>
        <v>1803.469897220556</v>
      </c>
      <c r="HW33" s="15">
        <f t="shared" si="25"/>
        <v>1808.9050824057413</v>
      </c>
      <c r="HX33" s="15">
        <f t="shared" si="25"/>
        <v>1814.3402675909265</v>
      </c>
      <c r="HY33" s="15">
        <f t="shared" si="25"/>
        <v>1819.7754527761115</v>
      </c>
      <c r="HZ33" s="15">
        <f t="shared" si="25"/>
        <v>1825.2106379612967</v>
      </c>
      <c r="IA33" s="15">
        <f t="shared" si="25"/>
        <v>1830.645823146482</v>
      </c>
      <c r="IB33" s="15">
        <f t="shared" si="25"/>
        <v>1836.081008331667</v>
      </c>
      <c r="IC33" s="15">
        <f t="shared" si="25"/>
        <v>1841.5161935168521</v>
      </c>
      <c r="ID33" s="15">
        <f t="shared" si="25"/>
        <v>1846.9513787020373</v>
      </c>
      <c r="IE33" s="15">
        <f t="shared" si="25"/>
        <v>1852.3865638872226</v>
      </c>
      <c r="IF33" s="15">
        <f t="shared" si="25"/>
        <v>1857.8217490724078</v>
      </c>
      <c r="IG33" s="15">
        <f t="shared" si="25"/>
        <v>1863.256934257593</v>
      </c>
      <c r="IH33" s="15">
        <f t="shared" si="25"/>
        <v>1868.6921194427782</v>
      </c>
      <c r="II33" s="15">
        <f t="shared" si="25"/>
        <v>1874.1273046279634</v>
      </c>
      <c r="IJ33" s="15">
        <f t="shared" si="25"/>
        <v>1879.5624898131487</v>
      </c>
      <c r="IK33" s="15">
        <f t="shared" si="25"/>
        <v>1884.9976749983339</v>
      </c>
      <c r="IL33" s="15">
        <f t="shared" si="25"/>
        <v>1890.4328601835189</v>
      </c>
      <c r="IM33" s="15">
        <f t="shared" si="25"/>
        <v>1895.868045368704</v>
      </c>
      <c r="IN33" s="15">
        <f t="shared" si="25"/>
        <v>1901.3032305538893</v>
      </c>
      <c r="IO33" s="15">
        <f t="shared" si="25"/>
        <v>1906.7384157390743</v>
      </c>
      <c r="IP33" s="15">
        <f t="shared" si="25"/>
        <v>1912.1736009242595</v>
      </c>
      <c r="IQ33" s="15">
        <f t="shared" si="25"/>
        <v>1917.6087861094447</v>
      </c>
      <c r="IR33" s="15">
        <f t="shared" si="25"/>
        <v>1923.04397129463</v>
      </c>
      <c r="IS33" s="15">
        <f t="shared" si="25"/>
        <v>1928.4791564798152</v>
      </c>
      <c r="IT33" s="15">
        <f t="shared" si="25"/>
        <v>1933.9143416650004</v>
      </c>
      <c r="IU33" s="15">
        <f t="shared" si="25"/>
        <v>1939.3495268501856</v>
      </c>
      <c r="IV33" s="15">
        <f t="shared" si="25"/>
        <v>1944.7847120353708</v>
      </c>
    </row>
    <row r="34" s="4" customFormat="1" ht="12">
      <c r="A34"/>
    </row>
    <row r="35" spans="1:256" s="15" customFormat="1" ht="12">
      <c r="A35" s="16" t="s">
        <v>16</v>
      </c>
      <c r="B35" s="16"/>
      <c r="C35" s="15">
        <f>+$B$11/12</f>
        <v>120</v>
      </c>
      <c r="D35" s="15">
        <f aca="true" t="shared" si="26" ref="D35:T35">+(1+$B$14/12)*C35</f>
        <v>120.2</v>
      </c>
      <c r="E35" s="15">
        <f t="shared" si="26"/>
        <v>120.40033333333334</v>
      </c>
      <c r="F35" s="15">
        <f t="shared" si="26"/>
        <v>120.60100055555556</v>
      </c>
      <c r="G35" s="15">
        <f t="shared" si="26"/>
        <v>120.80200222314815</v>
      </c>
      <c r="H35" s="15">
        <f t="shared" si="26"/>
        <v>121.00333889352007</v>
      </c>
      <c r="I35" s="15">
        <f t="shared" si="26"/>
        <v>121.20501112500926</v>
      </c>
      <c r="J35" s="15">
        <f t="shared" si="26"/>
        <v>121.40701947688429</v>
      </c>
      <c r="K35" s="15">
        <f t="shared" si="26"/>
        <v>121.60936450934577</v>
      </c>
      <c r="L35" s="15">
        <f t="shared" si="26"/>
        <v>121.81204678352802</v>
      </c>
      <c r="M35" s="15">
        <f t="shared" si="26"/>
        <v>122.01506686150057</v>
      </c>
      <c r="N35" s="15">
        <f t="shared" si="26"/>
        <v>122.21842530626975</v>
      </c>
      <c r="O35" s="15">
        <f t="shared" si="26"/>
        <v>122.42212268178021</v>
      </c>
      <c r="P35" s="15">
        <f t="shared" si="26"/>
        <v>122.62615955291652</v>
      </c>
      <c r="Q35" s="15">
        <f t="shared" si="26"/>
        <v>122.83053648550472</v>
      </c>
      <c r="R35" s="15">
        <f t="shared" si="26"/>
        <v>123.03525404631391</v>
      </c>
      <c r="S35" s="15">
        <f t="shared" si="26"/>
        <v>123.24031280305778</v>
      </c>
      <c r="T35" s="15">
        <f t="shared" si="26"/>
        <v>123.44571332439621</v>
      </c>
      <c r="U35" s="15">
        <f aca="true" t="shared" si="27" ref="U35:AJ37">+(1+$B$14/12)*T35</f>
        <v>123.65145617993687</v>
      </c>
      <c r="V35" s="15">
        <f t="shared" si="27"/>
        <v>123.85754194023677</v>
      </c>
      <c r="W35" s="15">
        <f t="shared" si="27"/>
        <v>124.06397117680383</v>
      </c>
      <c r="X35" s="15">
        <f t="shared" si="27"/>
        <v>124.2707444620985</v>
      </c>
      <c r="Y35" s="15">
        <f t="shared" si="27"/>
        <v>124.47786236953534</v>
      </c>
      <c r="Z35" s="15">
        <f t="shared" si="27"/>
        <v>124.68532547348458</v>
      </c>
      <c r="AA35" s="15">
        <f t="shared" si="27"/>
        <v>124.89313434927372</v>
      </c>
      <c r="AB35" s="15">
        <f t="shared" si="27"/>
        <v>125.10128957318918</v>
      </c>
      <c r="AC35" s="15">
        <f t="shared" si="27"/>
        <v>125.30979172247783</v>
      </c>
      <c r="AD35" s="15">
        <f t="shared" si="27"/>
        <v>125.51864137534862</v>
      </c>
      <c r="AE35" s="15">
        <f t="shared" si="27"/>
        <v>125.7278391109742</v>
      </c>
      <c r="AF35" s="15">
        <f t="shared" si="27"/>
        <v>125.9373855094925</v>
      </c>
      <c r="AG35" s="15">
        <f t="shared" si="27"/>
        <v>126.14728115200833</v>
      </c>
      <c r="AH35" s="15">
        <f t="shared" si="27"/>
        <v>126.35752662059502</v>
      </c>
      <c r="AI35" s="15">
        <f t="shared" si="27"/>
        <v>126.56812249829602</v>
      </c>
      <c r="AJ35" s="15">
        <f t="shared" si="27"/>
        <v>126.77906936912652</v>
      </c>
      <c r="AK35" s="15">
        <f aca="true" t="shared" si="28" ref="AK35:AZ37">+(1+$B$14/12)*AJ35</f>
        <v>126.99036781807507</v>
      </c>
      <c r="AL35" s="15">
        <f t="shared" si="28"/>
        <v>127.2020184311052</v>
      </c>
      <c r="AM35" s="15">
        <f t="shared" si="28"/>
        <v>127.41402179515705</v>
      </c>
      <c r="AN35" s="15">
        <f t="shared" si="28"/>
        <v>127.626378498149</v>
      </c>
      <c r="AO35" s="15">
        <f t="shared" si="28"/>
        <v>127.83908912897925</v>
      </c>
      <c r="AP35" s="15">
        <f t="shared" si="28"/>
        <v>128.05215427752756</v>
      </c>
      <c r="AQ35" s="15">
        <f t="shared" si="28"/>
        <v>128.2655745346568</v>
      </c>
      <c r="AR35" s="15">
        <f t="shared" si="28"/>
        <v>128.47935049221456</v>
      </c>
      <c r="AS35" s="15">
        <f t="shared" si="28"/>
        <v>128.69348274303493</v>
      </c>
      <c r="AT35" s="15">
        <f t="shared" si="28"/>
        <v>128.90797188094</v>
      </c>
      <c r="AU35" s="15">
        <f t="shared" si="28"/>
        <v>129.12281850074157</v>
      </c>
      <c r="AV35" s="15">
        <f t="shared" si="28"/>
        <v>129.3380231982428</v>
      </c>
      <c r="AW35" s="15">
        <f t="shared" si="28"/>
        <v>129.55358657023987</v>
      </c>
      <c r="AX35" s="15">
        <f t="shared" si="28"/>
        <v>129.76950921452362</v>
      </c>
      <c r="AY35" s="15">
        <f t="shared" si="28"/>
        <v>129.98579172988116</v>
      </c>
      <c r="AZ35" s="15">
        <f t="shared" si="28"/>
        <v>130.20243471609763</v>
      </c>
      <c r="BA35" s="15">
        <f aca="true" t="shared" si="29" ref="BA35:BP37">+(1+$B$14/12)*AZ35</f>
        <v>130.4194387739578</v>
      </c>
      <c r="BB35" s="15">
        <f t="shared" si="29"/>
        <v>130.63680450524774</v>
      </c>
      <c r="BC35" s="15">
        <f t="shared" si="29"/>
        <v>130.8545325127565</v>
      </c>
      <c r="BD35" s="15">
        <f t="shared" si="29"/>
        <v>131.07262340027776</v>
      </c>
      <c r="BE35" s="15">
        <f t="shared" si="29"/>
        <v>131.29107777261157</v>
      </c>
      <c r="BF35" s="15">
        <f t="shared" si="29"/>
        <v>131.50989623556592</v>
      </c>
      <c r="BG35" s="15">
        <f t="shared" si="29"/>
        <v>131.72907939595854</v>
      </c>
      <c r="BH35" s="15">
        <f t="shared" si="29"/>
        <v>131.94862786161846</v>
      </c>
      <c r="BI35" s="15">
        <f t="shared" si="29"/>
        <v>132.16854224138783</v>
      </c>
      <c r="BJ35" s="15">
        <f t="shared" si="29"/>
        <v>132.38882314512347</v>
      </c>
      <c r="BK35" s="15">
        <f t="shared" si="29"/>
        <v>132.60947118369867</v>
      </c>
      <c r="BL35" s="15">
        <f t="shared" si="29"/>
        <v>132.83048696900485</v>
      </c>
      <c r="BM35" s="15">
        <f t="shared" si="29"/>
        <v>133.0518711139532</v>
      </c>
      <c r="BN35" s="15">
        <f t="shared" si="29"/>
        <v>133.27362423247646</v>
      </c>
      <c r="BO35" s="15">
        <f t="shared" si="29"/>
        <v>133.4957469395306</v>
      </c>
      <c r="BP35" s="15">
        <f t="shared" si="29"/>
        <v>133.71823985109648</v>
      </c>
      <c r="BQ35" s="15">
        <f aca="true" t="shared" si="30" ref="BQ35:CF37">+(1+$B$14/12)*BP35</f>
        <v>133.94110358418166</v>
      </c>
      <c r="BR35" s="15">
        <f t="shared" si="30"/>
        <v>134.16433875682196</v>
      </c>
      <c r="BS35" s="15">
        <f t="shared" si="30"/>
        <v>134.38794598808335</v>
      </c>
      <c r="BT35" s="15">
        <f t="shared" si="30"/>
        <v>134.61192589806348</v>
      </c>
      <c r="BU35" s="15">
        <f t="shared" si="30"/>
        <v>134.83627910789357</v>
      </c>
      <c r="BV35" s="15">
        <f t="shared" si="30"/>
        <v>135.06100623974007</v>
      </c>
      <c r="BW35" s="15">
        <f t="shared" si="30"/>
        <v>135.28610791680632</v>
      </c>
      <c r="BX35" s="15">
        <f t="shared" si="30"/>
        <v>135.51158476333433</v>
      </c>
      <c r="BY35" s="15">
        <f t="shared" si="30"/>
        <v>135.73743740460657</v>
      </c>
      <c r="BZ35" s="15">
        <f t="shared" si="30"/>
        <v>135.9636664669476</v>
      </c>
      <c r="CA35" s="15">
        <f t="shared" si="30"/>
        <v>136.19027257772584</v>
      </c>
      <c r="CB35" s="15">
        <f t="shared" si="30"/>
        <v>136.41725636535537</v>
      </c>
      <c r="CC35" s="15">
        <f t="shared" si="30"/>
        <v>136.64461845929765</v>
      </c>
      <c r="CD35" s="15">
        <f t="shared" si="30"/>
        <v>136.87235949006316</v>
      </c>
      <c r="CE35" s="15">
        <f t="shared" si="30"/>
        <v>137.10048008921328</v>
      </c>
      <c r="CF35" s="15">
        <f t="shared" si="30"/>
        <v>137.32898088936196</v>
      </c>
      <c r="CG35" s="15">
        <f aca="true" t="shared" si="31" ref="CG35:CV37">+(1+$B$14/12)*CF35</f>
        <v>137.55786252417758</v>
      </c>
      <c r="CH35" s="15">
        <f t="shared" si="31"/>
        <v>137.78712562838456</v>
      </c>
      <c r="CI35" s="15">
        <f t="shared" si="31"/>
        <v>138.0167708377652</v>
      </c>
      <c r="CJ35" s="15">
        <f t="shared" si="31"/>
        <v>138.24679878916146</v>
      </c>
      <c r="CK35" s="15">
        <f t="shared" si="31"/>
        <v>138.47721012047674</v>
      </c>
      <c r="CL35" s="15">
        <f t="shared" si="31"/>
        <v>138.70800547067753</v>
      </c>
      <c r="CM35" s="15">
        <f t="shared" si="31"/>
        <v>138.93918547979533</v>
      </c>
      <c r="CN35" s="15">
        <f t="shared" si="31"/>
        <v>139.17075078892833</v>
      </c>
      <c r="CO35" s="15">
        <f t="shared" si="31"/>
        <v>139.4027020402432</v>
      </c>
      <c r="CP35" s="15">
        <f t="shared" si="31"/>
        <v>139.63503987697695</v>
      </c>
      <c r="CQ35" s="15">
        <f t="shared" si="31"/>
        <v>139.86776494343857</v>
      </c>
      <c r="CR35" s="15">
        <f t="shared" si="31"/>
        <v>140.100877885011</v>
      </c>
      <c r="CS35" s="15">
        <f t="shared" si="31"/>
        <v>140.33437934815268</v>
      </c>
      <c r="CT35" s="15">
        <f t="shared" si="31"/>
        <v>140.5682699803996</v>
      </c>
      <c r="CU35" s="15">
        <f t="shared" si="31"/>
        <v>140.80255043036695</v>
      </c>
      <c r="CV35" s="15">
        <f t="shared" si="31"/>
        <v>141.0372213477509</v>
      </c>
      <c r="CW35" s="15">
        <f aca="true" t="shared" si="32" ref="CW35:DL37">+(1+$B$14/12)*CV35</f>
        <v>141.2722833833305</v>
      </c>
      <c r="CX35" s="15">
        <f t="shared" si="32"/>
        <v>141.50773718896937</v>
      </c>
      <c r="CY35" s="15">
        <f t="shared" si="32"/>
        <v>141.74358341761766</v>
      </c>
      <c r="CZ35" s="15">
        <f t="shared" si="32"/>
        <v>141.9798227233137</v>
      </c>
      <c r="DA35" s="15">
        <f t="shared" si="32"/>
        <v>142.2164557611859</v>
      </c>
      <c r="DB35" s="15">
        <f t="shared" si="32"/>
        <v>142.45348318745454</v>
      </c>
      <c r="DC35" s="15">
        <f t="shared" si="32"/>
        <v>142.69090565943364</v>
      </c>
      <c r="DD35" s="15">
        <f t="shared" si="32"/>
        <v>142.9287238355327</v>
      </c>
      <c r="DE35" s="15">
        <f t="shared" si="32"/>
        <v>143.1669383752586</v>
      </c>
      <c r="DF35" s="15">
        <f t="shared" si="32"/>
        <v>143.40554993921737</v>
      </c>
      <c r="DG35" s="15">
        <f t="shared" si="32"/>
        <v>143.64455918911608</v>
      </c>
      <c r="DH35" s="15">
        <f t="shared" si="32"/>
        <v>143.88396678776462</v>
      </c>
      <c r="DI35" s="15">
        <f t="shared" si="32"/>
        <v>144.12377339907758</v>
      </c>
      <c r="DJ35" s="15">
        <f t="shared" si="32"/>
        <v>144.36397968807606</v>
      </c>
      <c r="DK35" s="15">
        <f t="shared" si="32"/>
        <v>144.60458632088952</v>
      </c>
      <c r="DL35" s="15">
        <f t="shared" si="32"/>
        <v>144.84559396475768</v>
      </c>
      <c r="DM35" s="15">
        <f aca="true" t="shared" si="33" ref="DM35:EB37">+(1+$B$14/12)*DL35</f>
        <v>145.0870032880323</v>
      </c>
      <c r="DN35" s="15">
        <f t="shared" si="33"/>
        <v>145.32881496017902</v>
      </c>
      <c r="DO35" s="15">
        <f t="shared" si="33"/>
        <v>145.57102965177933</v>
      </c>
      <c r="DP35" s="15">
        <f t="shared" si="33"/>
        <v>145.8136480345323</v>
      </c>
      <c r="DQ35" s="15">
        <f t="shared" si="33"/>
        <v>146.0566707812565</v>
      </c>
      <c r="DR35" s="15">
        <f t="shared" si="33"/>
        <v>146.30009856589194</v>
      </c>
      <c r="DS35" s="15">
        <f t="shared" si="33"/>
        <v>146.54393206350176</v>
      </c>
      <c r="DT35" s="15">
        <f t="shared" si="33"/>
        <v>146.78817195027426</v>
      </c>
      <c r="DU35" s="15">
        <f t="shared" si="33"/>
        <v>147.0328189035247</v>
      </c>
      <c r="DV35" s="15">
        <f t="shared" si="33"/>
        <v>147.27787360169725</v>
      </c>
      <c r="DW35" s="15">
        <f t="shared" si="33"/>
        <v>147.52333672436674</v>
      </c>
      <c r="DX35" s="15">
        <f t="shared" si="33"/>
        <v>147.7692089522407</v>
      </c>
      <c r="DY35" s="15">
        <f t="shared" si="33"/>
        <v>148.0154909671611</v>
      </c>
      <c r="DZ35" s="15">
        <f t="shared" si="33"/>
        <v>148.26218345210637</v>
      </c>
      <c r="EA35" s="15">
        <f t="shared" si="33"/>
        <v>148.50928709119322</v>
      </c>
      <c r="EB35" s="15">
        <f t="shared" si="33"/>
        <v>148.75680256967854</v>
      </c>
      <c r="EC35" s="15">
        <f aca="true" t="shared" si="34" ref="EC35:ER37">+(1+$B$14/12)*EB35</f>
        <v>149.00473057396135</v>
      </c>
      <c r="ED35" s="15">
        <f t="shared" si="34"/>
        <v>149.25307179158463</v>
      </c>
      <c r="EE35" s="15">
        <f t="shared" si="34"/>
        <v>149.5018269112373</v>
      </c>
      <c r="EF35" s="15">
        <f t="shared" si="34"/>
        <v>149.75099662275602</v>
      </c>
      <c r="EG35" s="15">
        <f t="shared" si="34"/>
        <v>150.0005816171273</v>
      </c>
      <c r="EH35" s="15">
        <f t="shared" si="34"/>
        <v>150.25058258648917</v>
      </c>
      <c r="EI35" s="15">
        <f t="shared" si="34"/>
        <v>150.50100022413332</v>
      </c>
      <c r="EJ35" s="15">
        <f t="shared" si="34"/>
        <v>150.7518352245069</v>
      </c>
      <c r="EK35" s="15">
        <f t="shared" si="34"/>
        <v>151.0030882832144</v>
      </c>
      <c r="EL35" s="15">
        <f t="shared" si="34"/>
        <v>151.25476009701975</v>
      </c>
      <c r="EM35" s="15">
        <f t="shared" si="34"/>
        <v>151.5068513638481</v>
      </c>
      <c r="EN35" s="15">
        <f t="shared" si="34"/>
        <v>151.75936278278786</v>
      </c>
      <c r="EO35" s="15">
        <f t="shared" si="34"/>
        <v>152.0122950540925</v>
      </c>
      <c r="EP35" s="15">
        <f t="shared" si="34"/>
        <v>152.26564887918266</v>
      </c>
      <c r="EQ35" s="15">
        <f t="shared" si="34"/>
        <v>152.51942496064797</v>
      </c>
      <c r="ER35" s="15">
        <f t="shared" si="34"/>
        <v>152.77362400224905</v>
      </c>
      <c r="ES35" s="15">
        <f aca="true" t="shared" si="35" ref="ES35:FH37">+(1+$B$14/12)*ER35</f>
        <v>153.02824670891948</v>
      </c>
      <c r="ET35" s="15">
        <f t="shared" si="35"/>
        <v>153.2832937867677</v>
      </c>
      <c r="EU35" s="15">
        <f t="shared" si="35"/>
        <v>153.538765943079</v>
      </c>
      <c r="EV35" s="15">
        <f t="shared" si="35"/>
        <v>153.79466388631747</v>
      </c>
      <c r="EW35" s="15">
        <f t="shared" si="35"/>
        <v>154.050988326128</v>
      </c>
      <c r="EX35" s="15">
        <f t="shared" si="35"/>
        <v>154.30773997333822</v>
      </c>
      <c r="EY35" s="15">
        <f t="shared" si="35"/>
        <v>154.56491953996044</v>
      </c>
      <c r="EZ35" s="15">
        <f t="shared" si="35"/>
        <v>154.8225277391937</v>
      </c>
      <c r="FA35" s="15">
        <f t="shared" si="35"/>
        <v>155.0805652854257</v>
      </c>
      <c r="FB35" s="15">
        <f t="shared" si="35"/>
        <v>155.33903289423475</v>
      </c>
      <c r="FC35" s="15">
        <f t="shared" si="35"/>
        <v>155.5979312823918</v>
      </c>
      <c r="FD35" s="15">
        <f t="shared" si="35"/>
        <v>155.85726116786248</v>
      </c>
      <c r="FE35" s="15">
        <f t="shared" si="35"/>
        <v>156.11702326980893</v>
      </c>
      <c r="FF35" s="15">
        <f t="shared" si="35"/>
        <v>156.37721830859195</v>
      </c>
      <c r="FG35" s="15">
        <f t="shared" si="35"/>
        <v>156.63784700577295</v>
      </c>
      <c r="FH35" s="15">
        <f t="shared" si="35"/>
        <v>156.89891008411593</v>
      </c>
      <c r="FI35" s="15">
        <f aca="true" t="shared" si="36" ref="FI35:FX37">+(1+$B$14/12)*FH35</f>
        <v>157.16040826758945</v>
      </c>
      <c r="FJ35" s="15">
        <f t="shared" si="36"/>
        <v>157.42234228136877</v>
      </c>
      <c r="FK35" s="15">
        <f t="shared" si="36"/>
        <v>157.68471285183773</v>
      </c>
      <c r="FL35" s="15">
        <f t="shared" si="36"/>
        <v>157.9475207065908</v>
      </c>
      <c r="FM35" s="15">
        <f t="shared" si="36"/>
        <v>158.21076657443513</v>
      </c>
      <c r="FN35" s="15">
        <f t="shared" si="36"/>
        <v>158.47445118539252</v>
      </c>
      <c r="FO35" s="15">
        <f t="shared" si="36"/>
        <v>158.73857527070152</v>
      </c>
      <c r="FP35" s="15">
        <f t="shared" si="36"/>
        <v>159.00313956281937</v>
      </c>
      <c r="FQ35" s="15">
        <f t="shared" si="36"/>
        <v>159.26814479542406</v>
      </c>
      <c r="FR35" s="15">
        <f t="shared" si="36"/>
        <v>159.53359170341645</v>
      </c>
      <c r="FS35" s="15">
        <f t="shared" si="36"/>
        <v>159.79948102292215</v>
      </c>
      <c r="FT35" s="15">
        <f t="shared" si="36"/>
        <v>160.06581349129368</v>
      </c>
      <c r="FU35" s="15">
        <f t="shared" si="36"/>
        <v>160.3325898471125</v>
      </c>
      <c r="FV35" s="15">
        <f t="shared" si="36"/>
        <v>160.59981083019102</v>
      </c>
      <c r="FW35" s="15">
        <f t="shared" si="36"/>
        <v>160.86747718157469</v>
      </c>
      <c r="FX35" s="15">
        <f t="shared" si="36"/>
        <v>161.135589643544</v>
      </c>
      <c r="FY35" s="15">
        <f aca="true" t="shared" si="37" ref="FY35:GN37">+(1+$B$14/12)*FX35</f>
        <v>161.40414895961658</v>
      </c>
      <c r="FZ35" s="15">
        <f t="shared" si="37"/>
        <v>161.67315587454928</v>
      </c>
      <c r="GA35" s="15">
        <f t="shared" si="37"/>
        <v>161.9426111343402</v>
      </c>
      <c r="GB35" s="15">
        <f t="shared" si="37"/>
        <v>162.21251548623079</v>
      </c>
      <c r="GC35" s="15">
        <f t="shared" si="37"/>
        <v>162.48286967870783</v>
      </c>
      <c r="GD35" s="15">
        <f t="shared" si="37"/>
        <v>162.75367446150568</v>
      </c>
      <c r="GE35" s="15">
        <f t="shared" si="37"/>
        <v>163.0249305856082</v>
      </c>
      <c r="GF35" s="15">
        <f t="shared" si="37"/>
        <v>163.2966388032509</v>
      </c>
      <c r="GG35" s="15">
        <f t="shared" si="37"/>
        <v>163.568799867923</v>
      </c>
      <c r="GH35" s="15">
        <f t="shared" si="37"/>
        <v>163.84141453436953</v>
      </c>
      <c r="GI35" s="15">
        <f t="shared" si="37"/>
        <v>164.1144835585935</v>
      </c>
      <c r="GJ35" s="15">
        <f t="shared" si="37"/>
        <v>164.38800769785783</v>
      </c>
      <c r="GK35" s="15">
        <f t="shared" si="37"/>
        <v>164.6619877106876</v>
      </c>
      <c r="GL35" s="15">
        <f t="shared" si="37"/>
        <v>164.9364243568721</v>
      </c>
      <c r="GM35" s="15">
        <f t="shared" si="37"/>
        <v>165.2113183974669</v>
      </c>
      <c r="GN35" s="15">
        <f t="shared" si="37"/>
        <v>165.486670594796</v>
      </c>
      <c r="GO35" s="15">
        <f aca="true" t="shared" si="38" ref="GO35:HD37">+(1+$B$14/12)*GN35</f>
        <v>165.76248171245402</v>
      </c>
      <c r="GP35" s="15">
        <f t="shared" si="38"/>
        <v>166.03875251530812</v>
      </c>
      <c r="GQ35" s="15">
        <f t="shared" si="38"/>
        <v>166.3154837695003</v>
      </c>
      <c r="GR35" s="15">
        <f t="shared" si="38"/>
        <v>166.59267624244947</v>
      </c>
      <c r="GS35" s="15">
        <f t="shared" si="38"/>
        <v>166.87033070285355</v>
      </c>
      <c r="GT35" s="15">
        <f t="shared" si="38"/>
        <v>167.14844792069164</v>
      </c>
      <c r="GU35" s="15">
        <f t="shared" si="38"/>
        <v>167.42702866722612</v>
      </c>
      <c r="GV35" s="15">
        <f t="shared" si="38"/>
        <v>167.70607371500483</v>
      </c>
      <c r="GW35" s="15">
        <f t="shared" si="38"/>
        <v>167.98558383786317</v>
      </c>
      <c r="GX35" s="15">
        <f t="shared" si="38"/>
        <v>168.26555981092628</v>
      </c>
      <c r="GY35" s="15">
        <f t="shared" si="38"/>
        <v>168.54600241061115</v>
      </c>
      <c r="GZ35" s="15">
        <f t="shared" si="38"/>
        <v>168.82691241462885</v>
      </c>
      <c r="HA35" s="15">
        <f t="shared" si="38"/>
        <v>169.10829060198657</v>
      </c>
      <c r="HB35" s="15">
        <f t="shared" si="38"/>
        <v>169.3901377529899</v>
      </c>
      <c r="HC35" s="15">
        <f t="shared" si="38"/>
        <v>169.67245464924488</v>
      </c>
      <c r="HD35" s="15">
        <f t="shared" si="38"/>
        <v>169.9552420736603</v>
      </c>
      <c r="HE35" s="15">
        <f aca="true" t="shared" si="39" ref="HE35:HT37">+(1+$B$14/12)*HD35</f>
        <v>170.23850081044972</v>
      </c>
      <c r="HF35" s="15">
        <f t="shared" si="39"/>
        <v>170.52223164513381</v>
      </c>
      <c r="HG35" s="15">
        <f t="shared" si="39"/>
        <v>170.80643536454238</v>
      </c>
      <c r="HH35" s="15">
        <f t="shared" si="39"/>
        <v>171.0911127568166</v>
      </c>
      <c r="HI35" s="15">
        <f t="shared" si="39"/>
        <v>171.3762646114113</v>
      </c>
      <c r="HJ35" s="15">
        <f t="shared" si="39"/>
        <v>171.66189171909699</v>
      </c>
      <c r="HK35" s="15">
        <f t="shared" si="39"/>
        <v>171.94799487196215</v>
      </c>
      <c r="HL35" s="15">
        <f t="shared" si="39"/>
        <v>172.23457486341542</v>
      </c>
      <c r="HM35" s="15">
        <f t="shared" si="39"/>
        <v>172.52163248818778</v>
      </c>
      <c r="HN35" s="15">
        <f t="shared" si="39"/>
        <v>172.80916854233476</v>
      </c>
      <c r="HO35" s="15">
        <f t="shared" si="39"/>
        <v>173.09718382323865</v>
      </c>
      <c r="HP35" s="15">
        <f t="shared" si="39"/>
        <v>173.38567912961074</v>
      </c>
      <c r="HQ35" s="15">
        <f t="shared" si="39"/>
        <v>173.67465526149343</v>
      </c>
      <c r="HR35" s="15">
        <f t="shared" si="39"/>
        <v>173.9641130202626</v>
      </c>
      <c r="HS35" s="15">
        <f t="shared" si="39"/>
        <v>174.2540532086297</v>
      </c>
      <c r="HT35" s="15">
        <f t="shared" si="39"/>
        <v>174.54447663064408</v>
      </c>
      <c r="HU35" s="15">
        <f aca="true" t="shared" si="40" ref="HU35:IJ37">+(1+$B$14/12)*HT35</f>
        <v>174.83538409169518</v>
      </c>
      <c r="HV35" s="15">
        <f t="shared" si="40"/>
        <v>175.12677639851466</v>
      </c>
      <c r="HW35" s="15">
        <f t="shared" si="40"/>
        <v>175.41865435917887</v>
      </c>
      <c r="HX35" s="15">
        <f t="shared" si="40"/>
        <v>175.71101878311086</v>
      </c>
      <c r="HY35" s="15">
        <f t="shared" si="40"/>
        <v>176.0038704810827</v>
      </c>
      <c r="HZ35" s="15">
        <f t="shared" si="40"/>
        <v>176.29721026521787</v>
      </c>
      <c r="IA35" s="15">
        <f t="shared" si="40"/>
        <v>176.59103894899323</v>
      </c>
      <c r="IB35" s="15">
        <f t="shared" si="40"/>
        <v>176.88535734724155</v>
      </c>
      <c r="IC35" s="15">
        <f t="shared" si="40"/>
        <v>177.18016627615364</v>
      </c>
      <c r="ID35" s="15">
        <f t="shared" si="40"/>
        <v>177.47546655328057</v>
      </c>
      <c r="IE35" s="15">
        <f t="shared" si="40"/>
        <v>177.77125899753605</v>
      </c>
      <c r="IF35" s="15">
        <f t="shared" si="40"/>
        <v>178.06754442919862</v>
      </c>
      <c r="IG35" s="15">
        <f t="shared" si="40"/>
        <v>178.36432366991394</v>
      </c>
      <c r="IH35" s="15">
        <f t="shared" si="40"/>
        <v>178.66159754269714</v>
      </c>
      <c r="II35" s="15">
        <f t="shared" si="40"/>
        <v>178.95936687193498</v>
      </c>
      <c r="IJ35" s="15">
        <f t="shared" si="40"/>
        <v>179.25763248338822</v>
      </c>
      <c r="IK35" s="15">
        <f aca="true" t="shared" si="41" ref="IK35:IV37">+(1+$B$14/12)*IJ35</f>
        <v>179.55639520419388</v>
      </c>
      <c r="IL35" s="15">
        <f t="shared" si="41"/>
        <v>179.85565586286754</v>
      </c>
      <c r="IM35" s="15">
        <f t="shared" si="41"/>
        <v>180.15541528930567</v>
      </c>
      <c r="IN35" s="15">
        <f t="shared" si="41"/>
        <v>180.45567431478784</v>
      </c>
      <c r="IO35" s="15">
        <f t="shared" si="41"/>
        <v>180.75643377197918</v>
      </c>
      <c r="IP35" s="15">
        <f t="shared" si="41"/>
        <v>181.0576944949325</v>
      </c>
      <c r="IQ35" s="15">
        <f t="shared" si="41"/>
        <v>181.35945731909072</v>
      </c>
      <c r="IR35" s="15">
        <f t="shared" si="41"/>
        <v>181.6617230812892</v>
      </c>
      <c r="IS35" s="15">
        <f t="shared" si="41"/>
        <v>181.96449261975803</v>
      </c>
      <c r="IT35" s="15">
        <f t="shared" si="41"/>
        <v>182.2677667741243</v>
      </c>
      <c r="IU35" s="15">
        <f t="shared" si="41"/>
        <v>182.57154638541454</v>
      </c>
      <c r="IV35" s="15">
        <f t="shared" si="41"/>
        <v>182.8758322960569</v>
      </c>
    </row>
    <row r="36" spans="1:256" s="15" customFormat="1" ht="12">
      <c r="A36" s="16" t="s">
        <v>12</v>
      </c>
      <c r="B36" s="16"/>
      <c r="C36" s="15">
        <f>+$B$10/12</f>
        <v>80</v>
      </c>
      <c r="D36" s="15">
        <f aca="true" t="shared" si="42" ref="D36:S37">+(1+$B$14/12)*C36</f>
        <v>80.13333333333334</v>
      </c>
      <c r="E36" s="15">
        <f t="shared" si="42"/>
        <v>80.2668888888889</v>
      </c>
      <c r="F36" s="15">
        <f t="shared" si="42"/>
        <v>80.40066703703705</v>
      </c>
      <c r="G36" s="15">
        <f t="shared" si="42"/>
        <v>80.53466814876545</v>
      </c>
      <c r="H36" s="15">
        <f t="shared" si="42"/>
        <v>80.66889259568006</v>
      </c>
      <c r="I36" s="15">
        <f t="shared" si="42"/>
        <v>80.8033407500062</v>
      </c>
      <c r="J36" s="15">
        <f t="shared" si="42"/>
        <v>80.93801298458955</v>
      </c>
      <c r="K36" s="15">
        <f t="shared" si="42"/>
        <v>81.0729096728972</v>
      </c>
      <c r="L36" s="15">
        <f t="shared" si="42"/>
        <v>81.2080311890187</v>
      </c>
      <c r="M36" s="15">
        <f t="shared" si="42"/>
        <v>81.34337790766706</v>
      </c>
      <c r="N36" s="15">
        <f t="shared" si="42"/>
        <v>81.47895020417984</v>
      </c>
      <c r="O36" s="15">
        <f t="shared" si="42"/>
        <v>81.61474845452014</v>
      </c>
      <c r="P36" s="15">
        <f t="shared" si="42"/>
        <v>81.75077303527767</v>
      </c>
      <c r="Q36" s="15">
        <f t="shared" si="42"/>
        <v>81.8870243236698</v>
      </c>
      <c r="R36" s="15">
        <f t="shared" si="42"/>
        <v>82.0235026975426</v>
      </c>
      <c r="S36" s="15">
        <f t="shared" si="42"/>
        <v>82.16020853537184</v>
      </c>
      <c r="T36" s="15">
        <f>+(1+$B$14/12)*S36</f>
        <v>82.29714221626412</v>
      </c>
      <c r="U36" s="15">
        <f t="shared" si="27"/>
        <v>82.4343041199579</v>
      </c>
      <c r="V36" s="15">
        <f t="shared" si="27"/>
        <v>82.5716946268245</v>
      </c>
      <c r="W36" s="15">
        <f t="shared" si="27"/>
        <v>82.70931411786921</v>
      </c>
      <c r="X36" s="15">
        <f t="shared" si="27"/>
        <v>82.84716297473233</v>
      </c>
      <c r="Y36" s="15">
        <f t="shared" si="27"/>
        <v>82.98524157969022</v>
      </c>
      <c r="Z36" s="15">
        <f t="shared" si="27"/>
        <v>83.12355031565637</v>
      </c>
      <c r="AA36" s="15">
        <f t="shared" si="27"/>
        <v>83.26208956618247</v>
      </c>
      <c r="AB36" s="15">
        <f t="shared" si="27"/>
        <v>83.40085971545945</v>
      </c>
      <c r="AC36" s="15">
        <f t="shared" si="27"/>
        <v>83.53986114831855</v>
      </c>
      <c r="AD36" s="15">
        <f t="shared" si="27"/>
        <v>83.67909425023242</v>
      </c>
      <c r="AE36" s="15">
        <f t="shared" si="27"/>
        <v>83.81855940731614</v>
      </c>
      <c r="AF36" s="15">
        <f t="shared" si="27"/>
        <v>83.95825700632834</v>
      </c>
      <c r="AG36" s="15">
        <f t="shared" si="27"/>
        <v>84.09818743467223</v>
      </c>
      <c r="AH36" s="15">
        <f t="shared" si="27"/>
        <v>84.23835108039668</v>
      </c>
      <c r="AI36" s="15">
        <f t="shared" si="27"/>
        <v>84.37874833219735</v>
      </c>
      <c r="AJ36" s="15">
        <f t="shared" si="27"/>
        <v>84.51937957941767</v>
      </c>
      <c r="AK36" s="15">
        <f t="shared" si="28"/>
        <v>84.66024521205004</v>
      </c>
      <c r="AL36" s="15">
        <f t="shared" si="28"/>
        <v>84.8013456207368</v>
      </c>
      <c r="AM36" s="15">
        <f t="shared" si="28"/>
        <v>84.94268119677136</v>
      </c>
      <c r="AN36" s="15">
        <f t="shared" si="28"/>
        <v>85.08425233209931</v>
      </c>
      <c r="AO36" s="15">
        <f t="shared" si="28"/>
        <v>85.22605941931948</v>
      </c>
      <c r="AP36" s="15">
        <f t="shared" si="28"/>
        <v>85.36810285168502</v>
      </c>
      <c r="AQ36" s="15">
        <f t="shared" si="28"/>
        <v>85.5103830231045</v>
      </c>
      <c r="AR36" s="15">
        <f t="shared" si="28"/>
        <v>85.652900328143</v>
      </c>
      <c r="AS36" s="15">
        <f t="shared" si="28"/>
        <v>85.79565516202325</v>
      </c>
      <c r="AT36" s="15">
        <f t="shared" si="28"/>
        <v>85.93864792062662</v>
      </c>
      <c r="AU36" s="15">
        <f t="shared" si="28"/>
        <v>86.08187900049434</v>
      </c>
      <c r="AV36" s="15">
        <f t="shared" si="28"/>
        <v>86.2253487988285</v>
      </c>
      <c r="AW36" s="15">
        <f t="shared" si="28"/>
        <v>86.36905771349322</v>
      </c>
      <c r="AX36" s="15">
        <f t="shared" si="28"/>
        <v>86.51300614301572</v>
      </c>
      <c r="AY36" s="15">
        <f t="shared" si="28"/>
        <v>86.65719448658741</v>
      </c>
      <c r="AZ36" s="15">
        <f t="shared" si="28"/>
        <v>86.80162314406506</v>
      </c>
      <c r="BA36" s="15">
        <f t="shared" si="29"/>
        <v>86.94629251597183</v>
      </c>
      <c r="BB36" s="15">
        <f t="shared" si="29"/>
        <v>87.09120300349846</v>
      </c>
      <c r="BC36" s="15">
        <f t="shared" si="29"/>
        <v>87.2363550085043</v>
      </c>
      <c r="BD36" s="15">
        <f t="shared" si="29"/>
        <v>87.38174893351848</v>
      </c>
      <c r="BE36" s="15">
        <f t="shared" si="29"/>
        <v>87.52738518174101</v>
      </c>
      <c r="BF36" s="15">
        <f t="shared" si="29"/>
        <v>87.67326415704392</v>
      </c>
      <c r="BG36" s="15">
        <f t="shared" si="29"/>
        <v>87.81938626397233</v>
      </c>
      <c r="BH36" s="15">
        <f t="shared" si="29"/>
        <v>87.96575190774563</v>
      </c>
      <c r="BI36" s="15">
        <f t="shared" si="29"/>
        <v>88.11236149425854</v>
      </c>
      <c r="BJ36" s="15">
        <f t="shared" si="29"/>
        <v>88.2592154300823</v>
      </c>
      <c r="BK36" s="15">
        <f t="shared" si="29"/>
        <v>88.40631412246579</v>
      </c>
      <c r="BL36" s="15">
        <f t="shared" si="29"/>
        <v>88.55365797933656</v>
      </c>
      <c r="BM36" s="15">
        <f t="shared" si="29"/>
        <v>88.70124740930213</v>
      </c>
      <c r="BN36" s="15">
        <f t="shared" si="29"/>
        <v>88.84908282165097</v>
      </c>
      <c r="BO36" s="15">
        <f t="shared" si="29"/>
        <v>88.99716462635372</v>
      </c>
      <c r="BP36" s="15">
        <f t="shared" si="29"/>
        <v>89.14549323406432</v>
      </c>
      <c r="BQ36" s="15">
        <f t="shared" si="30"/>
        <v>89.29406905612109</v>
      </c>
      <c r="BR36" s="15">
        <f t="shared" si="30"/>
        <v>89.44289250454796</v>
      </c>
      <c r="BS36" s="15">
        <f t="shared" si="30"/>
        <v>89.59196399205554</v>
      </c>
      <c r="BT36" s="15">
        <f t="shared" si="30"/>
        <v>89.74128393204231</v>
      </c>
      <c r="BU36" s="15">
        <f t="shared" si="30"/>
        <v>89.89085273859571</v>
      </c>
      <c r="BV36" s="15">
        <f t="shared" si="30"/>
        <v>90.04067082649337</v>
      </c>
      <c r="BW36" s="15">
        <f t="shared" si="30"/>
        <v>90.1907386112042</v>
      </c>
      <c r="BX36" s="15">
        <f t="shared" si="30"/>
        <v>90.34105650888954</v>
      </c>
      <c r="BY36" s="15">
        <f t="shared" si="30"/>
        <v>90.49162493640435</v>
      </c>
      <c r="BZ36" s="15">
        <f t="shared" si="30"/>
        <v>90.64244431129836</v>
      </c>
      <c r="CA36" s="15">
        <f t="shared" si="30"/>
        <v>90.7935150518172</v>
      </c>
      <c r="CB36" s="15">
        <f t="shared" si="30"/>
        <v>90.94483757690357</v>
      </c>
      <c r="CC36" s="15">
        <f t="shared" si="30"/>
        <v>91.0964123061984</v>
      </c>
      <c r="CD36" s="15">
        <f t="shared" si="30"/>
        <v>91.24823966004207</v>
      </c>
      <c r="CE36" s="15">
        <f t="shared" si="30"/>
        <v>91.40032005947548</v>
      </c>
      <c r="CF36" s="15">
        <f t="shared" si="30"/>
        <v>91.55265392624128</v>
      </c>
      <c r="CG36" s="15">
        <f t="shared" si="31"/>
        <v>91.70524168278502</v>
      </c>
      <c r="CH36" s="15">
        <f t="shared" si="31"/>
        <v>91.85808375225632</v>
      </c>
      <c r="CI36" s="15">
        <f t="shared" si="31"/>
        <v>92.01118055851009</v>
      </c>
      <c r="CJ36" s="15">
        <f t="shared" si="31"/>
        <v>92.1645325261076</v>
      </c>
      <c r="CK36" s="15">
        <f t="shared" si="31"/>
        <v>92.31814008031779</v>
      </c>
      <c r="CL36" s="15">
        <f t="shared" si="31"/>
        <v>92.47200364711833</v>
      </c>
      <c r="CM36" s="15">
        <f t="shared" si="31"/>
        <v>92.62612365319686</v>
      </c>
      <c r="CN36" s="15">
        <f t="shared" si="31"/>
        <v>92.78050052595219</v>
      </c>
      <c r="CO36" s="15">
        <f t="shared" si="31"/>
        <v>92.93513469349546</v>
      </c>
      <c r="CP36" s="15">
        <f t="shared" si="31"/>
        <v>93.09002658465128</v>
      </c>
      <c r="CQ36" s="15">
        <f t="shared" si="31"/>
        <v>93.24517662895904</v>
      </c>
      <c r="CR36" s="15">
        <f t="shared" si="31"/>
        <v>93.40058525667398</v>
      </c>
      <c r="CS36" s="15">
        <f t="shared" si="31"/>
        <v>93.55625289876843</v>
      </c>
      <c r="CT36" s="15">
        <f t="shared" si="31"/>
        <v>93.71217998693305</v>
      </c>
      <c r="CU36" s="15">
        <f t="shared" si="31"/>
        <v>93.86836695357795</v>
      </c>
      <c r="CV36" s="15">
        <f t="shared" si="31"/>
        <v>94.02481423183391</v>
      </c>
      <c r="CW36" s="15">
        <f t="shared" si="32"/>
        <v>94.18152225555365</v>
      </c>
      <c r="CX36" s="15">
        <f t="shared" si="32"/>
        <v>94.3384914593129</v>
      </c>
      <c r="CY36" s="15">
        <f t="shared" si="32"/>
        <v>94.49572227841176</v>
      </c>
      <c r="CZ36" s="15">
        <f t="shared" si="32"/>
        <v>94.65321514887579</v>
      </c>
      <c r="DA36" s="15">
        <f t="shared" si="32"/>
        <v>94.81097050745726</v>
      </c>
      <c r="DB36" s="15">
        <f t="shared" si="32"/>
        <v>94.96898879163635</v>
      </c>
      <c r="DC36" s="15">
        <f t="shared" si="32"/>
        <v>95.12727043962241</v>
      </c>
      <c r="DD36" s="15">
        <f t="shared" si="32"/>
        <v>95.28581589035511</v>
      </c>
      <c r="DE36" s="15">
        <f t="shared" si="32"/>
        <v>95.44462558350571</v>
      </c>
      <c r="DF36" s="15">
        <f t="shared" si="32"/>
        <v>95.60369995947822</v>
      </c>
      <c r="DG36" s="15">
        <f t="shared" si="32"/>
        <v>95.76303945941069</v>
      </c>
      <c r="DH36" s="15">
        <f t="shared" si="32"/>
        <v>95.92264452517638</v>
      </c>
      <c r="DI36" s="15">
        <f t="shared" si="32"/>
        <v>96.082515599385</v>
      </c>
      <c r="DJ36" s="15">
        <f t="shared" si="32"/>
        <v>96.24265312538398</v>
      </c>
      <c r="DK36" s="15">
        <f t="shared" si="32"/>
        <v>96.40305754725962</v>
      </c>
      <c r="DL36" s="15">
        <f t="shared" si="32"/>
        <v>96.5637293098384</v>
      </c>
      <c r="DM36" s="15">
        <f t="shared" si="33"/>
        <v>96.72466885868813</v>
      </c>
      <c r="DN36" s="15">
        <f t="shared" si="33"/>
        <v>96.88587664011928</v>
      </c>
      <c r="DO36" s="15">
        <f t="shared" si="33"/>
        <v>97.04735310118615</v>
      </c>
      <c r="DP36" s="15">
        <f t="shared" si="33"/>
        <v>97.20909868968813</v>
      </c>
      <c r="DQ36" s="15">
        <f t="shared" si="33"/>
        <v>97.37111385417096</v>
      </c>
      <c r="DR36" s="15">
        <f t="shared" si="33"/>
        <v>97.53339904392791</v>
      </c>
      <c r="DS36" s="15">
        <f t="shared" si="33"/>
        <v>97.69595470900113</v>
      </c>
      <c r="DT36" s="15">
        <f t="shared" si="33"/>
        <v>97.8587813001828</v>
      </c>
      <c r="DU36" s="15">
        <f t="shared" si="33"/>
        <v>98.02187926901644</v>
      </c>
      <c r="DV36" s="15">
        <f t="shared" si="33"/>
        <v>98.18524906779814</v>
      </c>
      <c r="DW36" s="15">
        <f t="shared" si="33"/>
        <v>98.34889114957781</v>
      </c>
      <c r="DX36" s="15">
        <f t="shared" si="33"/>
        <v>98.51280596816045</v>
      </c>
      <c r="DY36" s="15">
        <f t="shared" si="33"/>
        <v>98.67699397810739</v>
      </c>
      <c r="DZ36" s="15">
        <f t="shared" si="33"/>
        <v>98.84145563473757</v>
      </c>
      <c r="EA36" s="15">
        <f t="shared" si="33"/>
        <v>99.0061913941288</v>
      </c>
      <c r="EB36" s="15">
        <f t="shared" si="33"/>
        <v>99.17120171311902</v>
      </c>
      <c r="EC36" s="15">
        <f t="shared" si="34"/>
        <v>99.33648704930755</v>
      </c>
      <c r="ED36" s="15">
        <f t="shared" si="34"/>
        <v>99.5020478610564</v>
      </c>
      <c r="EE36" s="15">
        <f t="shared" si="34"/>
        <v>99.6678846074915</v>
      </c>
      <c r="EF36" s="15">
        <f t="shared" si="34"/>
        <v>99.83399774850399</v>
      </c>
      <c r="EG36" s="15">
        <f t="shared" si="34"/>
        <v>100.0003877447515</v>
      </c>
      <c r="EH36" s="15">
        <f t="shared" si="34"/>
        <v>100.16705505765943</v>
      </c>
      <c r="EI36" s="15">
        <f t="shared" si="34"/>
        <v>100.3340001494222</v>
      </c>
      <c r="EJ36" s="15">
        <f t="shared" si="34"/>
        <v>100.50122348300457</v>
      </c>
      <c r="EK36" s="15">
        <f t="shared" si="34"/>
        <v>100.6687255221429</v>
      </c>
      <c r="EL36" s="15">
        <f t="shared" si="34"/>
        <v>100.83650673134649</v>
      </c>
      <c r="EM36" s="15">
        <f t="shared" si="34"/>
        <v>101.00456757589873</v>
      </c>
      <c r="EN36" s="15">
        <f t="shared" si="34"/>
        <v>101.17290852185857</v>
      </c>
      <c r="EO36" s="15">
        <f t="shared" si="34"/>
        <v>101.34153003606167</v>
      </c>
      <c r="EP36" s="15">
        <f t="shared" si="34"/>
        <v>101.51043258612178</v>
      </c>
      <c r="EQ36" s="15">
        <f t="shared" si="34"/>
        <v>101.67961664043199</v>
      </c>
      <c r="ER36" s="15">
        <f t="shared" si="34"/>
        <v>101.84908266816605</v>
      </c>
      <c r="ES36" s="15">
        <f t="shared" si="35"/>
        <v>102.01883113927965</v>
      </c>
      <c r="ET36" s="15">
        <f t="shared" si="35"/>
        <v>102.18886252451179</v>
      </c>
      <c r="EU36" s="15">
        <f t="shared" si="35"/>
        <v>102.35917729538598</v>
      </c>
      <c r="EV36" s="15">
        <f t="shared" si="35"/>
        <v>102.52977592421162</v>
      </c>
      <c r="EW36" s="15">
        <f t="shared" si="35"/>
        <v>102.70065888408531</v>
      </c>
      <c r="EX36" s="15">
        <f t="shared" si="35"/>
        <v>102.87182664889212</v>
      </c>
      <c r="EY36" s="15">
        <f t="shared" si="35"/>
        <v>103.04327969330694</v>
      </c>
      <c r="EZ36" s="15">
        <f t="shared" si="35"/>
        <v>103.21501849279579</v>
      </c>
      <c r="FA36" s="15">
        <f t="shared" si="35"/>
        <v>103.38704352361712</v>
      </c>
      <c r="FB36" s="15">
        <f t="shared" si="35"/>
        <v>103.55935526282316</v>
      </c>
      <c r="FC36" s="15">
        <f t="shared" si="35"/>
        <v>103.7319541882612</v>
      </c>
      <c r="FD36" s="15">
        <f t="shared" si="35"/>
        <v>103.90484077857496</v>
      </c>
      <c r="FE36" s="15">
        <f t="shared" si="35"/>
        <v>104.07801551320593</v>
      </c>
      <c r="FF36" s="15">
        <f t="shared" si="35"/>
        <v>104.25147887239461</v>
      </c>
      <c r="FG36" s="15">
        <f t="shared" si="35"/>
        <v>104.42523133718194</v>
      </c>
      <c r="FH36" s="15">
        <f t="shared" si="35"/>
        <v>104.59927338941058</v>
      </c>
      <c r="FI36" s="15">
        <f t="shared" si="36"/>
        <v>104.77360551172627</v>
      </c>
      <c r="FJ36" s="15">
        <f t="shared" si="36"/>
        <v>104.94822818757916</v>
      </c>
      <c r="FK36" s="15">
        <f t="shared" si="36"/>
        <v>105.12314190122513</v>
      </c>
      <c r="FL36" s="15">
        <f t="shared" si="36"/>
        <v>105.29834713772718</v>
      </c>
      <c r="FM36" s="15">
        <f t="shared" si="36"/>
        <v>105.47384438295673</v>
      </c>
      <c r="FN36" s="15">
        <f t="shared" si="36"/>
        <v>105.64963412359499</v>
      </c>
      <c r="FO36" s="15">
        <f t="shared" si="36"/>
        <v>105.82571684713432</v>
      </c>
      <c r="FP36" s="15">
        <f t="shared" si="36"/>
        <v>106.00209304187955</v>
      </c>
      <c r="FQ36" s="15">
        <f t="shared" si="36"/>
        <v>106.17876319694935</v>
      </c>
      <c r="FR36" s="15">
        <f t="shared" si="36"/>
        <v>106.3557278022776</v>
      </c>
      <c r="FS36" s="15">
        <f t="shared" si="36"/>
        <v>106.53298734861474</v>
      </c>
      <c r="FT36" s="15">
        <f t="shared" si="36"/>
        <v>106.7105423275291</v>
      </c>
      <c r="FU36" s="15">
        <f t="shared" si="36"/>
        <v>106.88839323140832</v>
      </c>
      <c r="FV36" s="15">
        <f t="shared" si="36"/>
        <v>107.06654055346067</v>
      </c>
      <c r="FW36" s="15">
        <f t="shared" si="36"/>
        <v>107.24498478771645</v>
      </c>
      <c r="FX36" s="15">
        <f t="shared" si="36"/>
        <v>107.42372642902932</v>
      </c>
      <c r="FY36" s="15">
        <f t="shared" si="37"/>
        <v>107.60276597307771</v>
      </c>
      <c r="FZ36" s="15">
        <f t="shared" si="37"/>
        <v>107.78210391636618</v>
      </c>
      <c r="GA36" s="15">
        <f t="shared" si="37"/>
        <v>107.9617407562268</v>
      </c>
      <c r="GB36" s="15">
        <f t="shared" si="37"/>
        <v>108.14167699082051</v>
      </c>
      <c r="GC36" s="15">
        <f t="shared" si="37"/>
        <v>108.32191311913856</v>
      </c>
      <c r="GD36" s="15">
        <f t="shared" si="37"/>
        <v>108.50244964100379</v>
      </c>
      <c r="GE36" s="15">
        <f t="shared" si="37"/>
        <v>108.68328705707214</v>
      </c>
      <c r="GF36" s="15">
        <f t="shared" si="37"/>
        <v>108.86442586883393</v>
      </c>
      <c r="GG36" s="15">
        <f t="shared" si="37"/>
        <v>109.04586657861533</v>
      </c>
      <c r="GH36" s="15">
        <f t="shared" si="37"/>
        <v>109.2276096895797</v>
      </c>
      <c r="GI36" s="15">
        <f t="shared" si="37"/>
        <v>109.409655705729</v>
      </c>
      <c r="GJ36" s="15">
        <f t="shared" si="37"/>
        <v>109.59200513190521</v>
      </c>
      <c r="GK36" s="15">
        <f t="shared" si="37"/>
        <v>109.77465847379172</v>
      </c>
      <c r="GL36" s="15">
        <f t="shared" si="37"/>
        <v>109.9576162379147</v>
      </c>
      <c r="GM36" s="15">
        <f t="shared" si="37"/>
        <v>110.14087893164456</v>
      </c>
      <c r="GN36" s="15">
        <f t="shared" si="37"/>
        <v>110.32444706319731</v>
      </c>
      <c r="GO36" s="15">
        <f t="shared" si="38"/>
        <v>110.50832114163597</v>
      </c>
      <c r="GP36" s="15">
        <f t="shared" si="38"/>
        <v>110.69250167687204</v>
      </c>
      <c r="GQ36" s="15">
        <f t="shared" si="38"/>
        <v>110.87698917966684</v>
      </c>
      <c r="GR36" s="15">
        <f t="shared" si="38"/>
        <v>111.06178416163296</v>
      </c>
      <c r="GS36" s="15">
        <f t="shared" si="38"/>
        <v>111.24688713523568</v>
      </c>
      <c r="GT36" s="15">
        <f t="shared" si="38"/>
        <v>111.43229861379442</v>
      </c>
      <c r="GU36" s="15">
        <f t="shared" si="38"/>
        <v>111.61801911148407</v>
      </c>
      <c r="GV36" s="15">
        <f t="shared" si="38"/>
        <v>111.80404914333656</v>
      </c>
      <c r="GW36" s="15">
        <f t="shared" si="38"/>
        <v>111.99038922524213</v>
      </c>
      <c r="GX36" s="15">
        <f t="shared" si="38"/>
        <v>112.17703987395086</v>
      </c>
      <c r="GY36" s="15">
        <f t="shared" si="38"/>
        <v>112.36400160707412</v>
      </c>
      <c r="GZ36" s="15">
        <f t="shared" si="38"/>
        <v>112.55127494308591</v>
      </c>
      <c r="HA36" s="15">
        <f t="shared" si="38"/>
        <v>112.7388604013244</v>
      </c>
      <c r="HB36" s="15">
        <f t="shared" si="38"/>
        <v>112.92675850199328</v>
      </c>
      <c r="HC36" s="15">
        <f t="shared" si="38"/>
        <v>113.11496976616327</v>
      </c>
      <c r="HD36" s="15">
        <f t="shared" si="38"/>
        <v>113.30349471577355</v>
      </c>
      <c r="HE36" s="15">
        <f t="shared" si="39"/>
        <v>113.49233387363319</v>
      </c>
      <c r="HF36" s="15">
        <f t="shared" si="39"/>
        <v>113.68148776342258</v>
      </c>
      <c r="HG36" s="15">
        <f t="shared" si="39"/>
        <v>113.87095690969495</v>
      </c>
      <c r="HH36" s="15">
        <f t="shared" si="39"/>
        <v>114.06074183787779</v>
      </c>
      <c r="HI36" s="15">
        <f t="shared" si="39"/>
        <v>114.25084307427426</v>
      </c>
      <c r="HJ36" s="15">
        <f t="shared" si="39"/>
        <v>114.44126114606472</v>
      </c>
      <c r="HK36" s="15">
        <f t="shared" si="39"/>
        <v>114.63199658130816</v>
      </c>
      <c r="HL36" s="15">
        <f t="shared" si="39"/>
        <v>114.82304990894367</v>
      </c>
      <c r="HM36" s="15">
        <f t="shared" si="39"/>
        <v>115.01442165879192</v>
      </c>
      <c r="HN36" s="15">
        <f t="shared" si="39"/>
        <v>115.20611236155658</v>
      </c>
      <c r="HO36" s="15">
        <f t="shared" si="39"/>
        <v>115.39812254882584</v>
      </c>
      <c r="HP36" s="15">
        <f t="shared" si="39"/>
        <v>115.59045275307389</v>
      </c>
      <c r="HQ36" s="15">
        <f t="shared" si="39"/>
        <v>115.78310350766235</v>
      </c>
      <c r="HR36" s="15">
        <f t="shared" si="39"/>
        <v>115.97607534684178</v>
      </c>
      <c r="HS36" s="15">
        <f t="shared" si="39"/>
        <v>116.1693688057532</v>
      </c>
      <c r="HT36" s="15">
        <f t="shared" si="39"/>
        <v>116.36298442042946</v>
      </c>
      <c r="HU36" s="15">
        <f t="shared" si="40"/>
        <v>116.55692272779685</v>
      </c>
      <c r="HV36" s="15">
        <f t="shared" si="40"/>
        <v>116.75118426567651</v>
      </c>
      <c r="HW36" s="15">
        <f t="shared" si="40"/>
        <v>116.94576957278598</v>
      </c>
      <c r="HX36" s="15">
        <f t="shared" si="40"/>
        <v>117.14067918874062</v>
      </c>
      <c r="HY36" s="15">
        <f t="shared" si="40"/>
        <v>117.33591365405519</v>
      </c>
      <c r="HZ36" s="15">
        <f t="shared" si="40"/>
        <v>117.53147351014529</v>
      </c>
      <c r="IA36" s="15">
        <f t="shared" si="40"/>
        <v>117.72735929932887</v>
      </c>
      <c r="IB36" s="15">
        <f t="shared" si="40"/>
        <v>117.92357156482775</v>
      </c>
      <c r="IC36" s="15">
        <f t="shared" si="40"/>
        <v>118.12011085076914</v>
      </c>
      <c r="ID36" s="15">
        <f t="shared" si="40"/>
        <v>118.31697770218709</v>
      </c>
      <c r="IE36" s="15">
        <f t="shared" si="40"/>
        <v>118.51417266502408</v>
      </c>
      <c r="IF36" s="15">
        <f t="shared" si="40"/>
        <v>118.71169628613245</v>
      </c>
      <c r="IG36" s="15">
        <f t="shared" si="40"/>
        <v>118.90954911327601</v>
      </c>
      <c r="IH36" s="15">
        <f t="shared" si="40"/>
        <v>119.10773169513148</v>
      </c>
      <c r="II36" s="15">
        <f t="shared" si="40"/>
        <v>119.30624458129003</v>
      </c>
      <c r="IJ36" s="15">
        <f t="shared" si="40"/>
        <v>119.50508832225886</v>
      </c>
      <c r="IK36" s="15">
        <f t="shared" si="41"/>
        <v>119.70426346946263</v>
      </c>
      <c r="IL36" s="15">
        <f t="shared" si="41"/>
        <v>119.90377057524508</v>
      </c>
      <c r="IM36" s="15">
        <f t="shared" si="41"/>
        <v>120.10361019287049</v>
      </c>
      <c r="IN36" s="15">
        <f t="shared" si="41"/>
        <v>120.30378287652528</v>
      </c>
      <c r="IO36" s="15">
        <f t="shared" si="41"/>
        <v>120.50428918131949</v>
      </c>
      <c r="IP36" s="15">
        <f t="shared" si="41"/>
        <v>120.70512966328836</v>
      </c>
      <c r="IQ36" s="15">
        <f t="shared" si="41"/>
        <v>120.90630487939384</v>
      </c>
      <c r="IR36" s="15">
        <f t="shared" si="41"/>
        <v>121.10781538752617</v>
      </c>
      <c r="IS36" s="15">
        <f t="shared" si="41"/>
        <v>121.30966174650538</v>
      </c>
      <c r="IT36" s="15">
        <f t="shared" si="41"/>
        <v>121.5118445160829</v>
      </c>
      <c r="IU36" s="15">
        <f t="shared" si="41"/>
        <v>121.71436425694304</v>
      </c>
      <c r="IV36" s="15">
        <f t="shared" si="41"/>
        <v>121.91722153070462</v>
      </c>
    </row>
    <row r="37" spans="1:256" s="15" customFormat="1" ht="12">
      <c r="A37" s="16" t="s">
        <v>25</v>
      </c>
      <c r="B37" s="16"/>
      <c r="C37" s="15">
        <f>+$B$9/12</f>
        <v>125</v>
      </c>
      <c r="D37" s="15">
        <f t="shared" si="42"/>
        <v>125.20833333333334</v>
      </c>
      <c r="E37" s="15">
        <f>+(1+$B$14/12)*D37</f>
        <v>125.4170138888889</v>
      </c>
      <c r="F37" s="15">
        <f t="shared" si="42"/>
        <v>125.62604224537039</v>
      </c>
      <c r="G37" s="15">
        <f t="shared" si="42"/>
        <v>125.835418982446</v>
      </c>
      <c r="H37" s="15">
        <f t="shared" si="42"/>
        <v>126.04514468075008</v>
      </c>
      <c r="I37" s="15">
        <f t="shared" si="42"/>
        <v>126.25521992188467</v>
      </c>
      <c r="J37" s="15">
        <f t="shared" si="42"/>
        <v>126.46564528842116</v>
      </c>
      <c r="K37" s="15">
        <f t="shared" si="42"/>
        <v>126.67642136390187</v>
      </c>
      <c r="L37" s="15">
        <f t="shared" si="42"/>
        <v>126.88754873284171</v>
      </c>
      <c r="M37" s="15">
        <f t="shared" si="42"/>
        <v>127.09902798072979</v>
      </c>
      <c r="N37" s="15">
        <f t="shared" si="42"/>
        <v>127.31085969403101</v>
      </c>
      <c r="O37" s="15">
        <f t="shared" si="42"/>
        <v>127.52304446018773</v>
      </c>
      <c r="P37" s="15">
        <f t="shared" si="42"/>
        <v>127.73558286762139</v>
      </c>
      <c r="Q37" s="15">
        <f t="shared" si="42"/>
        <v>127.9484755057341</v>
      </c>
      <c r="R37" s="15">
        <f t="shared" si="42"/>
        <v>128.16172296491033</v>
      </c>
      <c r="S37" s="15">
        <f t="shared" si="42"/>
        <v>128.37532583651853</v>
      </c>
      <c r="T37" s="15">
        <f>+(1+$B$14/12)*S37</f>
        <v>128.58928471291273</v>
      </c>
      <c r="U37" s="15">
        <f t="shared" si="27"/>
        <v>128.80360018743426</v>
      </c>
      <c r="V37" s="15">
        <f t="shared" si="27"/>
        <v>129.0182728544133</v>
      </c>
      <c r="W37" s="15">
        <f t="shared" si="27"/>
        <v>129.23330330917068</v>
      </c>
      <c r="X37" s="15">
        <f t="shared" si="27"/>
        <v>129.4486921480193</v>
      </c>
      <c r="Y37" s="15">
        <f t="shared" si="27"/>
        <v>129.66443996826598</v>
      </c>
      <c r="Z37" s="15">
        <f t="shared" si="27"/>
        <v>129.8805473682131</v>
      </c>
      <c r="AA37" s="15">
        <f t="shared" si="27"/>
        <v>130.09701494716012</v>
      </c>
      <c r="AB37" s="15">
        <f t="shared" si="27"/>
        <v>130.31384330540538</v>
      </c>
      <c r="AC37" s="15">
        <f t="shared" si="27"/>
        <v>130.53103304424772</v>
      </c>
      <c r="AD37" s="15">
        <f t="shared" si="27"/>
        <v>130.74858476598814</v>
      </c>
      <c r="AE37" s="15">
        <f t="shared" si="27"/>
        <v>130.96649907393146</v>
      </c>
      <c r="AF37" s="15">
        <f t="shared" si="27"/>
        <v>131.18477657238802</v>
      </c>
      <c r="AG37" s="15">
        <f t="shared" si="27"/>
        <v>131.40341786667534</v>
      </c>
      <c r="AH37" s="15">
        <f t="shared" si="27"/>
        <v>131.6224235631198</v>
      </c>
      <c r="AI37" s="15">
        <f t="shared" si="27"/>
        <v>131.84179426905834</v>
      </c>
      <c r="AJ37" s="15">
        <f t="shared" si="27"/>
        <v>132.0615305928401</v>
      </c>
      <c r="AK37" s="15">
        <f t="shared" si="28"/>
        <v>132.28163314382817</v>
      </c>
      <c r="AL37" s="15">
        <f t="shared" si="28"/>
        <v>132.50210253240124</v>
      </c>
      <c r="AM37" s="15">
        <f t="shared" si="28"/>
        <v>132.72293936995524</v>
      </c>
      <c r="AN37" s="15">
        <f t="shared" si="28"/>
        <v>132.94414426890518</v>
      </c>
      <c r="AO37" s="15">
        <f t="shared" si="28"/>
        <v>133.1657178426867</v>
      </c>
      <c r="AP37" s="15">
        <f t="shared" si="28"/>
        <v>133.38766070575784</v>
      </c>
      <c r="AQ37" s="15">
        <f t="shared" si="28"/>
        <v>133.60997347360077</v>
      </c>
      <c r="AR37" s="15">
        <f t="shared" si="28"/>
        <v>133.83265676272345</v>
      </c>
      <c r="AS37" s="15">
        <f t="shared" si="28"/>
        <v>134.05571119066133</v>
      </c>
      <c r="AT37" s="15">
        <f t="shared" si="28"/>
        <v>134.2791373759791</v>
      </c>
      <c r="AU37" s="15">
        <f t="shared" si="28"/>
        <v>134.5029359382724</v>
      </c>
      <c r="AV37" s="15">
        <f t="shared" si="28"/>
        <v>134.72710749816952</v>
      </c>
      <c r="AW37" s="15">
        <f t="shared" si="28"/>
        <v>134.95165267733313</v>
      </c>
      <c r="AX37" s="15">
        <f t="shared" si="28"/>
        <v>135.17657209846203</v>
      </c>
      <c r="AY37" s="15">
        <f t="shared" si="28"/>
        <v>135.4018663852928</v>
      </c>
      <c r="AZ37" s="15">
        <f t="shared" si="28"/>
        <v>135.62753616260164</v>
      </c>
      <c r="BA37" s="15">
        <f t="shared" si="29"/>
        <v>135.853582056206</v>
      </c>
      <c r="BB37" s="15">
        <f t="shared" si="29"/>
        <v>136.08000469296636</v>
      </c>
      <c r="BC37" s="15">
        <f t="shared" si="29"/>
        <v>136.30680470078798</v>
      </c>
      <c r="BD37" s="15">
        <f t="shared" si="29"/>
        <v>136.53398270862263</v>
      </c>
      <c r="BE37" s="15">
        <f t="shared" si="29"/>
        <v>136.76153934647033</v>
      </c>
      <c r="BF37" s="15">
        <f t="shared" si="29"/>
        <v>136.98947524538113</v>
      </c>
      <c r="BG37" s="15">
        <f t="shared" si="29"/>
        <v>137.21779103745678</v>
      </c>
      <c r="BH37" s="15">
        <f t="shared" si="29"/>
        <v>137.44648735585255</v>
      </c>
      <c r="BI37" s="15">
        <f t="shared" si="29"/>
        <v>137.67556483477898</v>
      </c>
      <c r="BJ37" s="15">
        <f t="shared" si="29"/>
        <v>137.90502410950361</v>
      </c>
      <c r="BK37" s="15">
        <f t="shared" si="29"/>
        <v>138.1348658163528</v>
      </c>
      <c r="BL37" s="15">
        <f t="shared" si="29"/>
        <v>138.3650905927134</v>
      </c>
      <c r="BM37" s="15">
        <f t="shared" si="29"/>
        <v>138.59569907703457</v>
      </c>
      <c r="BN37" s="15">
        <f t="shared" si="29"/>
        <v>138.82669190882962</v>
      </c>
      <c r="BO37" s="15">
        <f t="shared" si="29"/>
        <v>139.05806972867768</v>
      </c>
      <c r="BP37" s="15">
        <f t="shared" si="29"/>
        <v>139.28983317822548</v>
      </c>
      <c r="BQ37" s="15">
        <f t="shared" si="30"/>
        <v>139.5219829001892</v>
      </c>
      <c r="BR37" s="15">
        <f t="shared" si="30"/>
        <v>139.75451953835616</v>
      </c>
      <c r="BS37" s="15">
        <f t="shared" si="30"/>
        <v>139.98744373758677</v>
      </c>
      <c r="BT37" s="15">
        <f t="shared" si="30"/>
        <v>140.2207561438161</v>
      </c>
      <c r="BU37" s="15">
        <f t="shared" si="30"/>
        <v>140.4544574040558</v>
      </c>
      <c r="BV37" s="15">
        <f t="shared" si="30"/>
        <v>140.6885481663959</v>
      </c>
      <c r="BW37" s="15">
        <f t="shared" si="30"/>
        <v>140.92302908000656</v>
      </c>
      <c r="BX37" s="15">
        <f t="shared" si="30"/>
        <v>141.1579007951399</v>
      </c>
      <c r="BY37" s="15">
        <f t="shared" si="30"/>
        <v>141.39316396313183</v>
      </c>
      <c r="BZ37" s="15">
        <f t="shared" si="30"/>
        <v>141.62881923640373</v>
      </c>
      <c r="CA37" s="15">
        <f t="shared" si="30"/>
        <v>141.8648672684644</v>
      </c>
      <c r="CB37" s="15">
        <f t="shared" si="30"/>
        <v>142.10130871391183</v>
      </c>
      <c r="CC37" s="15">
        <f t="shared" si="30"/>
        <v>142.33814422843503</v>
      </c>
      <c r="CD37" s="15">
        <f t="shared" si="30"/>
        <v>142.57537446881577</v>
      </c>
      <c r="CE37" s="15">
        <f t="shared" si="30"/>
        <v>142.81300009293045</v>
      </c>
      <c r="CF37" s="15">
        <f t="shared" si="30"/>
        <v>143.05102175975202</v>
      </c>
      <c r="CG37" s="15">
        <f t="shared" si="31"/>
        <v>143.28944012935162</v>
      </c>
      <c r="CH37" s="15">
        <f t="shared" si="31"/>
        <v>143.52825586290055</v>
      </c>
      <c r="CI37" s="15">
        <f t="shared" si="31"/>
        <v>143.76746962267205</v>
      </c>
      <c r="CJ37" s="15">
        <f t="shared" si="31"/>
        <v>144.00708207204318</v>
      </c>
      <c r="CK37" s="15">
        <f t="shared" si="31"/>
        <v>144.24709387549657</v>
      </c>
      <c r="CL37" s="15">
        <f t="shared" si="31"/>
        <v>144.4875056986224</v>
      </c>
      <c r="CM37" s="15">
        <f t="shared" si="31"/>
        <v>144.72831820812013</v>
      </c>
      <c r="CN37" s="15">
        <f t="shared" si="31"/>
        <v>144.96953207180033</v>
      </c>
      <c r="CO37" s="15">
        <f t="shared" si="31"/>
        <v>145.21114795858668</v>
      </c>
      <c r="CP37" s="15">
        <f t="shared" si="31"/>
        <v>145.45316653851765</v>
      </c>
      <c r="CQ37" s="15">
        <f t="shared" si="31"/>
        <v>145.69558848274852</v>
      </c>
      <c r="CR37" s="15">
        <f t="shared" si="31"/>
        <v>145.9384144635531</v>
      </c>
      <c r="CS37" s="15">
        <f t="shared" si="31"/>
        <v>146.1816451543257</v>
      </c>
      <c r="CT37" s="15">
        <f t="shared" si="31"/>
        <v>146.42528122958294</v>
      </c>
      <c r="CU37" s="15">
        <f t="shared" si="31"/>
        <v>146.66932336496558</v>
      </c>
      <c r="CV37" s="15">
        <f t="shared" si="31"/>
        <v>146.91377223724052</v>
      </c>
      <c r="CW37" s="15">
        <f t="shared" si="32"/>
        <v>147.1586285243026</v>
      </c>
      <c r="CX37" s="15">
        <f t="shared" si="32"/>
        <v>147.40389290517643</v>
      </c>
      <c r="CY37" s="15">
        <f t="shared" si="32"/>
        <v>147.6495660600184</v>
      </c>
      <c r="CZ37" s="15">
        <f t="shared" si="32"/>
        <v>147.89564867011845</v>
      </c>
      <c r="DA37" s="15">
        <f t="shared" si="32"/>
        <v>148.142141417902</v>
      </c>
      <c r="DB37" s="15">
        <f t="shared" si="32"/>
        <v>148.38904498693185</v>
      </c>
      <c r="DC37" s="15">
        <f t="shared" si="32"/>
        <v>148.63636006191007</v>
      </c>
      <c r="DD37" s="15">
        <f t="shared" si="32"/>
        <v>148.88408732867993</v>
      </c>
      <c r="DE37" s="15">
        <f t="shared" si="32"/>
        <v>149.13222747422773</v>
      </c>
      <c r="DF37" s="15">
        <f t="shared" si="32"/>
        <v>149.38078118668477</v>
      </c>
      <c r="DG37" s="15">
        <f t="shared" si="32"/>
        <v>149.62974915532925</v>
      </c>
      <c r="DH37" s="15">
        <f t="shared" si="32"/>
        <v>149.87913207058813</v>
      </c>
      <c r="DI37" s="15">
        <f t="shared" si="32"/>
        <v>150.1289306240391</v>
      </c>
      <c r="DJ37" s="15">
        <f t="shared" si="32"/>
        <v>150.3791455084125</v>
      </c>
      <c r="DK37" s="15">
        <f t="shared" si="32"/>
        <v>150.6297774175932</v>
      </c>
      <c r="DL37" s="15">
        <f t="shared" si="32"/>
        <v>150.88082704662253</v>
      </c>
      <c r="DM37" s="15">
        <f t="shared" si="33"/>
        <v>151.13229509170023</v>
      </c>
      <c r="DN37" s="15">
        <f t="shared" si="33"/>
        <v>151.3841822501864</v>
      </c>
      <c r="DO37" s="15">
        <f t="shared" si="33"/>
        <v>151.63648922060338</v>
      </c>
      <c r="DP37" s="15">
        <f t="shared" si="33"/>
        <v>151.88921670263773</v>
      </c>
      <c r="DQ37" s="15">
        <f t="shared" si="33"/>
        <v>152.14236539714213</v>
      </c>
      <c r="DR37" s="15">
        <f t="shared" si="33"/>
        <v>152.39593600613736</v>
      </c>
      <c r="DS37" s="15">
        <f t="shared" si="33"/>
        <v>152.64992923281426</v>
      </c>
      <c r="DT37" s="15">
        <f t="shared" si="33"/>
        <v>152.90434578153562</v>
      </c>
      <c r="DU37" s="15">
        <f t="shared" si="33"/>
        <v>153.1591863578382</v>
      </c>
      <c r="DV37" s="15">
        <f t="shared" si="33"/>
        <v>153.4144516684346</v>
      </c>
      <c r="DW37" s="15">
        <f t="shared" si="33"/>
        <v>153.67014242121533</v>
      </c>
      <c r="DX37" s="15">
        <f t="shared" si="33"/>
        <v>153.9262593252507</v>
      </c>
      <c r="DY37" s="15">
        <f t="shared" si="33"/>
        <v>154.1828030907928</v>
      </c>
      <c r="DZ37" s="15">
        <f t="shared" si="33"/>
        <v>154.43977442927743</v>
      </c>
      <c r="EA37" s="15">
        <f t="shared" si="33"/>
        <v>154.69717405332625</v>
      </c>
      <c r="EB37" s="15">
        <f t="shared" si="33"/>
        <v>154.95500267674848</v>
      </c>
      <c r="EC37" s="15">
        <f t="shared" si="34"/>
        <v>155.21326101454306</v>
      </c>
      <c r="ED37" s="15">
        <f t="shared" si="34"/>
        <v>155.47194978290065</v>
      </c>
      <c r="EE37" s="15">
        <f t="shared" si="34"/>
        <v>155.7310696992055</v>
      </c>
      <c r="EF37" s="15">
        <f t="shared" si="34"/>
        <v>155.9906214820375</v>
      </c>
      <c r="EG37" s="15">
        <f t="shared" si="34"/>
        <v>156.25060585117424</v>
      </c>
      <c r="EH37" s="15">
        <f t="shared" si="34"/>
        <v>156.51102352759287</v>
      </c>
      <c r="EI37" s="15">
        <f t="shared" si="34"/>
        <v>156.7718752334722</v>
      </c>
      <c r="EJ37" s="15">
        <f t="shared" si="34"/>
        <v>157.03316169219465</v>
      </c>
      <c r="EK37" s="15">
        <f t="shared" si="34"/>
        <v>157.29488362834832</v>
      </c>
      <c r="EL37" s="15">
        <f t="shared" si="34"/>
        <v>157.5570417677289</v>
      </c>
      <c r="EM37" s="15">
        <f t="shared" si="34"/>
        <v>157.8196368373418</v>
      </c>
      <c r="EN37" s="15">
        <f t="shared" si="34"/>
        <v>158.08266956540402</v>
      </c>
      <c r="EO37" s="15">
        <f t="shared" si="34"/>
        <v>158.34614068134636</v>
      </c>
      <c r="EP37" s="15">
        <f t="shared" si="34"/>
        <v>158.61005091581526</v>
      </c>
      <c r="EQ37" s="15">
        <f t="shared" si="34"/>
        <v>158.87440100067496</v>
      </c>
      <c r="ER37" s="15">
        <f t="shared" si="34"/>
        <v>159.13919166900942</v>
      </c>
      <c r="ES37" s="15">
        <f t="shared" si="35"/>
        <v>159.40442365512445</v>
      </c>
      <c r="ET37" s="15">
        <f t="shared" si="35"/>
        <v>159.67009769454967</v>
      </c>
      <c r="EU37" s="15">
        <f t="shared" si="35"/>
        <v>159.9362145240406</v>
      </c>
      <c r="EV37" s="15">
        <f t="shared" si="35"/>
        <v>160.20277488158067</v>
      </c>
      <c r="EW37" s="15">
        <f t="shared" si="35"/>
        <v>160.4697795063833</v>
      </c>
      <c r="EX37" s="15">
        <f t="shared" si="35"/>
        <v>160.73722913889395</v>
      </c>
      <c r="EY37" s="15">
        <f t="shared" si="35"/>
        <v>161.00512452079212</v>
      </c>
      <c r="EZ37" s="15">
        <f t="shared" si="35"/>
        <v>161.27346639499345</v>
      </c>
      <c r="FA37" s="15">
        <f t="shared" si="35"/>
        <v>161.54225550565178</v>
      </c>
      <c r="FB37" s="15">
        <f t="shared" si="35"/>
        <v>161.8114925981612</v>
      </c>
      <c r="FC37" s="15">
        <f t="shared" si="35"/>
        <v>162.08117841915816</v>
      </c>
      <c r="FD37" s="15">
        <f t="shared" si="35"/>
        <v>162.35131371652344</v>
      </c>
      <c r="FE37" s="15">
        <f t="shared" si="35"/>
        <v>162.6218992393843</v>
      </c>
      <c r="FF37" s="15">
        <f t="shared" si="35"/>
        <v>162.89293573811662</v>
      </c>
      <c r="FG37" s="15">
        <f t="shared" si="35"/>
        <v>163.1644239643468</v>
      </c>
      <c r="FH37" s="15">
        <f t="shared" si="35"/>
        <v>163.43636467095405</v>
      </c>
      <c r="FI37" s="15">
        <f t="shared" si="36"/>
        <v>163.7087586120723</v>
      </c>
      <c r="FJ37" s="15">
        <f t="shared" si="36"/>
        <v>163.98160654309243</v>
      </c>
      <c r="FK37" s="15">
        <f t="shared" si="36"/>
        <v>164.25490922066425</v>
      </c>
      <c r="FL37" s="15">
        <f t="shared" si="36"/>
        <v>164.5286674026987</v>
      </c>
      <c r="FM37" s="15">
        <f t="shared" si="36"/>
        <v>164.80288184836985</v>
      </c>
      <c r="FN37" s="15">
        <f t="shared" si="36"/>
        <v>165.07755331811714</v>
      </c>
      <c r="FO37" s="15">
        <f t="shared" si="36"/>
        <v>165.35268257364734</v>
      </c>
      <c r="FP37" s="15">
        <f t="shared" si="36"/>
        <v>165.62827037793676</v>
      </c>
      <c r="FQ37" s="15">
        <f t="shared" si="36"/>
        <v>165.90431749523333</v>
      </c>
      <c r="FR37" s="15">
        <f t="shared" si="36"/>
        <v>166.18082469105872</v>
      </c>
      <c r="FS37" s="15">
        <f t="shared" si="36"/>
        <v>166.4577927322105</v>
      </c>
      <c r="FT37" s="15">
        <f t="shared" si="36"/>
        <v>166.73522238676418</v>
      </c>
      <c r="FU37" s="15">
        <f t="shared" si="36"/>
        <v>167.01311442407547</v>
      </c>
      <c r="FV37" s="15">
        <f t="shared" si="36"/>
        <v>167.29146961478227</v>
      </c>
      <c r="FW37" s="15">
        <f t="shared" si="36"/>
        <v>167.5702887308069</v>
      </c>
      <c r="FX37" s="15">
        <f t="shared" si="36"/>
        <v>167.84957254535826</v>
      </c>
      <c r="FY37" s="15">
        <f t="shared" si="37"/>
        <v>168.12932183293387</v>
      </c>
      <c r="FZ37" s="15">
        <f t="shared" si="37"/>
        <v>168.4095373693221</v>
      </c>
      <c r="GA37" s="15">
        <f t="shared" si="37"/>
        <v>168.6902199316043</v>
      </c>
      <c r="GB37" s="15">
        <f t="shared" si="37"/>
        <v>168.97137029815698</v>
      </c>
      <c r="GC37" s="15">
        <f t="shared" si="37"/>
        <v>169.25298924865393</v>
      </c>
      <c r="GD37" s="15">
        <f t="shared" si="37"/>
        <v>169.53507756406836</v>
      </c>
      <c r="GE37" s="15">
        <f t="shared" si="37"/>
        <v>169.81763602667516</v>
      </c>
      <c r="GF37" s="15">
        <f t="shared" si="37"/>
        <v>170.10066542005296</v>
      </c>
      <c r="GG37" s="15">
        <f t="shared" si="37"/>
        <v>170.3841665290864</v>
      </c>
      <c r="GH37" s="15">
        <f t="shared" si="37"/>
        <v>170.66814013996822</v>
      </c>
      <c r="GI37" s="15">
        <f t="shared" si="37"/>
        <v>170.9525870402015</v>
      </c>
      <c r="GJ37" s="15">
        <f t="shared" si="37"/>
        <v>171.23750801860186</v>
      </c>
      <c r="GK37" s="15">
        <f t="shared" si="37"/>
        <v>171.52290386529953</v>
      </c>
      <c r="GL37" s="15">
        <f t="shared" si="37"/>
        <v>171.8087753717417</v>
      </c>
      <c r="GM37" s="15">
        <f t="shared" si="37"/>
        <v>172.0951233306946</v>
      </c>
      <c r="GN37" s="15">
        <f t="shared" si="37"/>
        <v>172.38194853624577</v>
      </c>
      <c r="GO37" s="15">
        <f t="shared" si="38"/>
        <v>172.6692517838062</v>
      </c>
      <c r="GP37" s="15">
        <f t="shared" si="38"/>
        <v>172.95703387011255</v>
      </c>
      <c r="GQ37" s="15">
        <f t="shared" si="38"/>
        <v>173.2452955932294</v>
      </c>
      <c r="GR37" s="15">
        <f t="shared" si="38"/>
        <v>173.53403775255146</v>
      </c>
      <c r="GS37" s="15">
        <f t="shared" si="38"/>
        <v>173.82326114880573</v>
      </c>
      <c r="GT37" s="15">
        <f t="shared" si="38"/>
        <v>174.11296658405374</v>
      </c>
      <c r="GU37" s="15">
        <f t="shared" si="38"/>
        <v>174.40315486169382</v>
      </c>
      <c r="GV37" s="15">
        <f t="shared" si="38"/>
        <v>174.69382678646332</v>
      </c>
      <c r="GW37" s="15">
        <f t="shared" si="38"/>
        <v>174.98498316444076</v>
      </c>
      <c r="GX37" s="15">
        <f t="shared" si="38"/>
        <v>175.27662480304818</v>
      </c>
      <c r="GY37" s="15">
        <f t="shared" si="38"/>
        <v>175.56875251105328</v>
      </c>
      <c r="GZ37" s="15">
        <f t="shared" si="38"/>
        <v>175.8613670985717</v>
      </c>
      <c r="HA37" s="15">
        <f t="shared" si="38"/>
        <v>176.15446937706932</v>
      </c>
      <c r="HB37" s="15">
        <f t="shared" si="38"/>
        <v>176.44806015936445</v>
      </c>
      <c r="HC37" s="15">
        <f t="shared" si="38"/>
        <v>176.74214025963005</v>
      </c>
      <c r="HD37" s="15">
        <f t="shared" si="38"/>
        <v>177.0367104933961</v>
      </c>
      <c r="HE37" s="15">
        <f t="shared" si="39"/>
        <v>177.33177167755176</v>
      </c>
      <c r="HF37" s="15">
        <f t="shared" si="39"/>
        <v>177.6273246303477</v>
      </c>
      <c r="HG37" s="15">
        <f t="shared" si="39"/>
        <v>177.92337017139826</v>
      </c>
      <c r="HH37" s="15">
        <f t="shared" si="39"/>
        <v>178.21990912168394</v>
      </c>
      <c r="HI37" s="15">
        <f t="shared" si="39"/>
        <v>178.5169423035534</v>
      </c>
      <c r="HJ37" s="15">
        <f t="shared" si="39"/>
        <v>178.814470540726</v>
      </c>
      <c r="HK37" s="15">
        <f t="shared" si="39"/>
        <v>179.11249465829388</v>
      </c>
      <c r="HL37" s="15">
        <f t="shared" si="39"/>
        <v>179.41101548272437</v>
      </c>
      <c r="HM37" s="15">
        <f t="shared" si="39"/>
        <v>179.71003384186224</v>
      </c>
      <c r="HN37" s="15">
        <f t="shared" si="39"/>
        <v>180.00955056493203</v>
      </c>
      <c r="HO37" s="15">
        <f t="shared" si="39"/>
        <v>180.30956648254025</v>
      </c>
      <c r="HP37" s="15">
        <f t="shared" si="39"/>
        <v>180.61008242667782</v>
      </c>
      <c r="HQ37" s="15">
        <f t="shared" si="39"/>
        <v>180.9110992307223</v>
      </c>
      <c r="HR37" s="15">
        <f t="shared" si="39"/>
        <v>181.21261772944018</v>
      </c>
      <c r="HS37" s="15">
        <f t="shared" si="39"/>
        <v>181.51463875898926</v>
      </c>
      <c r="HT37" s="15">
        <f t="shared" si="39"/>
        <v>181.8171631569209</v>
      </c>
      <c r="HU37" s="15">
        <f t="shared" si="40"/>
        <v>182.12019176218246</v>
      </c>
      <c r="HV37" s="15">
        <f t="shared" si="40"/>
        <v>182.42372541511943</v>
      </c>
      <c r="HW37" s="15">
        <f t="shared" si="40"/>
        <v>182.72776495747797</v>
      </c>
      <c r="HX37" s="15">
        <f t="shared" si="40"/>
        <v>183.0323112324071</v>
      </c>
      <c r="HY37" s="15">
        <f t="shared" si="40"/>
        <v>183.3373650844611</v>
      </c>
      <c r="HZ37" s="15">
        <f t="shared" si="40"/>
        <v>183.64292735960188</v>
      </c>
      <c r="IA37" s="15">
        <f t="shared" si="40"/>
        <v>183.94899890520122</v>
      </c>
      <c r="IB37" s="15">
        <f t="shared" si="40"/>
        <v>184.25558057004324</v>
      </c>
      <c r="IC37" s="15">
        <f t="shared" si="40"/>
        <v>184.56267320432664</v>
      </c>
      <c r="ID37" s="15">
        <f t="shared" si="40"/>
        <v>184.87027765966718</v>
      </c>
      <c r="IE37" s="15">
        <f t="shared" si="40"/>
        <v>185.17839478909997</v>
      </c>
      <c r="IF37" s="15">
        <f t="shared" si="40"/>
        <v>185.4870254470818</v>
      </c>
      <c r="IG37" s="15">
        <f t="shared" si="40"/>
        <v>185.79617048949362</v>
      </c>
      <c r="IH37" s="15">
        <f t="shared" si="40"/>
        <v>186.1058307736428</v>
      </c>
      <c r="II37" s="15">
        <f t="shared" si="40"/>
        <v>186.41600715826553</v>
      </c>
      <c r="IJ37" s="15">
        <f t="shared" si="40"/>
        <v>186.72670050352932</v>
      </c>
      <c r="IK37" s="15">
        <f t="shared" si="41"/>
        <v>187.0379116710352</v>
      </c>
      <c r="IL37" s="15">
        <f t="shared" si="41"/>
        <v>187.34964152382028</v>
      </c>
      <c r="IM37" s="15">
        <f t="shared" si="41"/>
        <v>187.66189092636</v>
      </c>
      <c r="IN37" s="15">
        <f t="shared" si="41"/>
        <v>187.9746607445706</v>
      </c>
      <c r="IO37" s="15">
        <f t="shared" si="41"/>
        <v>188.28795184581156</v>
      </c>
      <c r="IP37" s="15">
        <f t="shared" si="41"/>
        <v>188.6017650988879</v>
      </c>
      <c r="IQ37" s="15">
        <f t="shared" si="41"/>
        <v>188.91610137405274</v>
      </c>
      <c r="IR37" s="15">
        <f t="shared" si="41"/>
        <v>189.2309615430095</v>
      </c>
      <c r="IS37" s="15">
        <f t="shared" si="41"/>
        <v>189.54634647891453</v>
      </c>
      <c r="IT37" s="15">
        <f t="shared" si="41"/>
        <v>189.8622570563794</v>
      </c>
      <c r="IU37" s="15">
        <f t="shared" si="41"/>
        <v>190.17869415147337</v>
      </c>
      <c r="IV37" s="15">
        <f t="shared" si="41"/>
        <v>190.49565864172584</v>
      </c>
    </row>
    <row r="38" spans="1:256" s="15" customFormat="1" ht="12">
      <c r="A38" s="16" t="s">
        <v>26</v>
      </c>
      <c r="B38" s="16"/>
      <c r="C38" s="15">
        <f>+$B$8*B27/12</f>
        <v>733.75</v>
      </c>
      <c r="D38" s="15">
        <f aca="true" t="shared" si="43" ref="D38:BO38">+$B$8*C27/12</f>
        <v>734.1413333333334</v>
      </c>
      <c r="E38" s="15">
        <f t="shared" si="43"/>
        <v>734.5328753777776</v>
      </c>
      <c r="F38" s="15">
        <f t="shared" si="43"/>
        <v>734.9246262446458</v>
      </c>
      <c r="G38" s="15">
        <f t="shared" si="43"/>
        <v>735.3165860453095</v>
      </c>
      <c r="H38" s="15">
        <f t="shared" si="43"/>
        <v>735.7087548912003</v>
      </c>
      <c r="I38" s="15">
        <f t="shared" si="43"/>
        <v>736.1011328938089</v>
      </c>
      <c r="J38" s="15">
        <f t="shared" si="43"/>
        <v>736.4937201646857</v>
      </c>
      <c r="K38" s="15">
        <f t="shared" si="43"/>
        <v>736.8865168154401</v>
      </c>
      <c r="L38" s="15">
        <f t="shared" si="43"/>
        <v>737.2795229577415</v>
      </c>
      <c r="M38" s="15">
        <f t="shared" si="43"/>
        <v>737.6727387033189</v>
      </c>
      <c r="N38" s="15">
        <f t="shared" si="43"/>
        <v>738.0661641639608</v>
      </c>
      <c r="O38" s="15">
        <f t="shared" si="43"/>
        <v>738.4597994515148</v>
      </c>
      <c r="P38" s="15">
        <f t="shared" si="43"/>
        <v>738.853644677889</v>
      </c>
      <c r="Q38" s="15">
        <f t="shared" si="43"/>
        <v>739.2476999550504</v>
      </c>
      <c r="R38" s="15">
        <f t="shared" si="43"/>
        <v>739.6419653950264</v>
      </c>
      <c r="S38" s="15">
        <f t="shared" si="43"/>
        <v>740.0364411099039</v>
      </c>
      <c r="T38" s="15">
        <f t="shared" si="43"/>
        <v>740.431127211829</v>
      </c>
      <c r="U38" s="15">
        <f t="shared" si="43"/>
        <v>740.8260238130086</v>
      </c>
      <c r="V38" s="15">
        <f t="shared" si="43"/>
        <v>741.2211310257089</v>
      </c>
      <c r="W38" s="15">
        <f t="shared" si="43"/>
        <v>741.616448962256</v>
      </c>
      <c r="X38" s="15">
        <f t="shared" si="43"/>
        <v>742.0119777350357</v>
      </c>
      <c r="Y38" s="15">
        <f t="shared" si="43"/>
        <v>742.4077174564944</v>
      </c>
      <c r="Z38" s="15">
        <f t="shared" si="43"/>
        <v>742.8036682391379</v>
      </c>
      <c r="AA38" s="15">
        <f t="shared" si="43"/>
        <v>743.1998301955322</v>
      </c>
      <c r="AB38" s="15">
        <f t="shared" si="43"/>
        <v>743.596203438303</v>
      </c>
      <c r="AC38" s="15">
        <f t="shared" si="43"/>
        <v>743.9927880801368</v>
      </c>
      <c r="AD38" s="15">
        <f t="shared" si="43"/>
        <v>744.3895842337794</v>
      </c>
      <c r="AE38" s="15">
        <f t="shared" si="43"/>
        <v>744.7865920120374</v>
      </c>
      <c r="AF38" s="15">
        <f t="shared" si="43"/>
        <v>745.183811527777</v>
      </c>
      <c r="AG38" s="15">
        <f t="shared" si="43"/>
        <v>745.5812428939253</v>
      </c>
      <c r="AH38" s="15">
        <f t="shared" si="43"/>
        <v>745.9788862234685</v>
      </c>
      <c r="AI38" s="15">
        <f t="shared" si="43"/>
        <v>746.3767416294544</v>
      </c>
      <c r="AJ38" s="15">
        <f t="shared" si="43"/>
        <v>746.77480922499</v>
      </c>
      <c r="AK38" s="15">
        <f t="shared" si="43"/>
        <v>747.1730891232432</v>
      </c>
      <c r="AL38" s="15">
        <f t="shared" si="43"/>
        <v>747.5715814374422</v>
      </c>
      <c r="AM38" s="15">
        <f t="shared" si="43"/>
        <v>747.9702862808754</v>
      </c>
      <c r="AN38" s="15">
        <f t="shared" si="43"/>
        <v>748.3692037668919</v>
      </c>
      <c r="AO38" s="15">
        <f t="shared" si="43"/>
        <v>748.7683340089008</v>
      </c>
      <c r="AP38" s="15">
        <f t="shared" si="43"/>
        <v>749.1676771203721</v>
      </c>
      <c r="AQ38" s="15">
        <f t="shared" si="43"/>
        <v>749.5672332148364</v>
      </c>
      <c r="AR38" s="15">
        <f t="shared" si="43"/>
        <v>749.9670024058843</v>
      </c>
      <c r="AS38" s="15">
        <f t="shared" si="43"/>
        <v>750.3669848071672</v>
      </c>
      <c r="AT38" s="15">
        <f t="shared" si="43"/>
        <v>750.7671805323977</v>
      </c>
      <c r="AU38" s="15">
        <f t="shared" si="43"/>
        <v>751.1675896953483</v>
      </c>
      <c r="AV38" s="15">
        <f t="shared" si="43"/>
        <v>751.5682124098524</v>
      </c>
      <c r="AW38" s="15">
        <f t="shared" si="43"/>
        <v>751.9690487898043</v>
      </c>
      <c r="AX38" s="15">
        <f t="shared" si="43"/>
        <v>752.3700989491589</v>
      </c>
      <c r="AY38" s="15">
        <f t="shared" si="43"/>
        <v>752.7713630019317</v>
      </c>
      <c r="AZ38" s="15">
        <f t="shared" si="43"/>
        <v>753.1728410621994</v>
      </c>
      <c r="BA38" s="15">
        <f t="shared" si="43"/>
        <v>753.5745332440993</v>
      </c>
      <c r="BB38" s="15">
        <f t="shared" si="43"/>
        <v>753.9764396618294</v>
      </c>
      <c r="BC38" s="15">
        <f t="shared" si="43"/>
        <v>754.378560429649</v>
      </c>
      <c r="BD38" s="15">
        <f t="shared" si="43"/>
        <v>754.7808956618782</v>
      </c>
      <c r="BE38" s="15">
        <f t="shared" si="43"/>
        <v>755.1834454728977</v>
      </c>
      <c r="BF38" s="15">
        <f t="shared" si="43"/>
        <v>755.5862099771498</v>
      </c>
      <c r="BG38" s="15">
        <f t="shared" si="43"/>
        <v>755.9891892891375</v>
      </c>
      <c r="BH38" s="15">
        <f t="shared" si="43"/>
        <v>756.392383523425</v>
      </c>
      <c r="BI38" s="15">
        <f t="shared" si="43"/>
        <v>756.7957927946376</v>
      </c>
      <c r="BJ38" s="15">
        <f t="shared" si="43"/>
        <v>757.1994172174612</v>
      </c>
      <c r="BK38" s="15">
        <f t="shared" si="43"/>
        <v>757.6032569066439</v>
      </c>
      <c r="BL38" s="15">
        <f t="shared" si="43"/>
        <v>758.0073119769941</v>
      </c>
      <c r="BM38" s="15">
        <f t="shared" si="43"/>
        <v>758.4115825433818</v>
      </c>
      <c r="BN38" s="15">
        <f t="shared" si="43"/>
        <v>758.8160687207383</v>
      </c>
      <c r="BO38" s="15">
        <f t="shared" si="43"/>
        <v>759.220770624056</v>
      </c>
      <c r="BP38" s="15">
        <f aca="true" t="shared" si="44" ref="BP38:EA38">+$B$8*BO27/12</f>
        <v>759.6256883683886</v>
      </c>
      <c r="BQ38" s="15">
        <f t="shared" si="44"/>
        <v>760.0308220688516</v>
      </c>
      <c r="BR38" s="15">
        <f t="shared" si="44"/>
        <v>760.4361718406217</v>
      </c>
      <c r="BS38" s="15">
        <f t="shared" si="44"/>
        <v>760.8417377989366</v>
      </c>
      <c r="BT38" s="15">
        <f t="shared" si="44"/>
        <v>761.247520059096</v>
      </c>
      <c r="BU38" s="15">
        <f t="shared" si="44"/>
        <v>761.6535187364608</v>
      </c>
      <c r="BV38" s="15">
        <f t="shared" si="44"/>
        <v>762.0597339464535</v>
      </c>
      <c r="BW38" s="15">
        <f t="shared" si="44"/>
        <v>762.4661658045584</v>
      </c>
      <c r="BX38" s="15">
        <f t="shared" si="44"/>
        <v>762.8728144263208</v>
      </c>
      <c r="BY38" s="15">
        <f t="shared" si="44"/>
        <v>763.2796799273482</v>
      </c>
      <c r="BZ38" s="15">
        <f t="shared" si="44"/>
        <v>763.6867624233095</v>
      </c>
      <c r="CA38" s="15">
        <f t="shared" si="44"/>
        <v>764.0940620299351</v>
      </c>
      <c r="CB38" s="15">
        <f t="shared" si="44"/>
        <v>764.5015788630177</v>
      </c>
      <c r="CC38" s="15">
        <f t="shared" si="44"/>
        <v>764.9093130384113</v>
      </c>
      <c r="CD38" s="15">
        <f t="shared" si="44"/>
        <v>765.3172646720317</v>
      </c>
      <c r="CE38" s="15">
        <f t="shared" si="44"/>
        <v>765.7254338798567</v>
      </c>
      <c r="CF38" s="15">
        <f t="shared" si="44"/>
        <v>766.1338207779258</v>
      </c>
      <c r="CG38" s="15">
        <f t="shared" si="44"/>
        <v>766.5424254823407</v>
      </c>
      <c r="CH38" s="15">
        <f t="shared" si="44"/>
        <v>766.9512481092647</v>
      </c>
      <c r="CI38" s="15">
        <f t="shared" si="44"/>
        <v>767.360288774923</v>
      </c>
      <c r="CJ38" s="15">
        <f t="shared" si="44"/>
        <v>767.769547595603</v>
      </c>
      <c r="CK38" s="15">
        <f t="shared" si="44"/>
        <v>768.1790246876539</v>
      </c>
      <c r="CL38" s="15">
        <f t="shared" si="44"/>
        <v>768.5887201674872</v>
      </c>
      <c r="CM38" s="15">
        <f t="shared" si="44"/>
        <v>768.9986341515764</v>
      </c>
      <c r="CN38" s="15">
        <f t="shared" si="44"/>
        <v>769.4087667564572</v>
      </c>
      <c r="CO38" s="15">
        <f t="shared" si="44"/>
        <v>769.8191180987272</v>
      </c>
      <c r="CP38" s="15">
        <f t="shared" si="44"/>
        <v>770.2296882950465</v>
      </c>
      <c r="CQ38" s="15">
        <f t="shared" si="44"/>
        <v>770.6404774621373</v>
      </c>
      <c r="CR38" s="15">
        <f t="shared" si="44"/>
        <v>771.0514857167836</v>
      </c>
      <c r="CS38" s="15">
        <f t="shared" si="44"/>
        <v>771.4627131758326</v>
      </c>
      <c r="CT38" s="15">
        <f t="shared" si="44"/>
        <v>771.874159956193</v>
      </c>
      <c r="CU38" s="15">
        <f t="shared" si="44"/>
        <v>772.2858261748362</v>
      </c>
      <c r="CV38" s="15">
        <f t="shared" si="44"/>
        <v>772.697711948796</v>
      </c>
      <c r="CW38" s="15">
        <f t="shared" si="44"/>
        <v>773.1098173951686</v>
      </c>
      <c r="CX38" s="15">
        <f t="shared" si="44"/>
        <v>773.5221426311126</v>
      </c>
      <c r="CY38" s="15">
        <f t="shared" si="44"/>
        <v>773.9346877738491</v>
      </c>
      <c r="CZ38" s="15">
        <f t="shared" si="44"/>
        <v>774.3474529406617</v>
      </c>
      <c r="DA38" s="15">
        <f t="shared" si="44"/>
        <v>774.7604382488967</v>
      </c>
      <c r="DB38" s="15">
        <f t="shared" si="44"/>
        <v>775.1736438159627</v>
      </c>
      <c r="DC38" s="15">
        <f t="shared" si="44"/>
        <v>775.5870697593313</v>
      </c>
      <c r="DD38" s="15">
        <f t="shared" si="44"/>
        <v>776.000716196536</v>
      </c>
      <c r="DE38" s="15">
        <f t="shared" si="44"/>
        <v>776.4145832451741</v>
      </c>
      <c r="DF38" s="15">
        <f t="shared" si="44"/>
        <v>776.8286710229049</v>
      </c>
      <c r="DG38" s="15">
        <f t="shared" si="44"/>
        <v>777.2429796474504</v>
      </c>
      <c r="DH38" s="15">
        <f t="shared" si="44"/>
        <v>777.6575092365956</v>
      </c>
      <c r="DI38" s="15">
        <f t="shared" si="44"/>
        <v>778.0722599081884</v>
      </c>
      <c r="DJ38" s="15">
        <f t="shared" si="44"/>
        <v>778.4872317801393</v>
      </c>
      <c r="DK38" s="15">
        <f t="shared" si="44"/>
        <v>778.9024249704221</v>
      </c>
      <c r="DL38" s="15">
        <f t="shared" si="44"/>
        <v>779.317839597073</v>
      </c>
      <c r="DM38" s="15">
        <f t="shared" si="44"/>
        <v>779.7334757781914</v>
      </c>
      <c r="DN38" s="15">
        <f t="shared" si="44"/>
        <v>780.1493336319398</v>
      </c>
      <c r="DO38" s="15">
        <f t="shared" si="44"/>
        <v>780.5654132765434</v>
      </c>
      <c r="DP38" s="15">
        <f t="shared" si="44"/>
        <v>780.9817148302909</v>
      </c>
      <c r="DQ38" s="15">
        <f t="shared" si="44"/>
        <v>781.3982384115337</v>
      </c>
      <c r="DR38" s="15">
        <f t="shared" si="44"/>
        <v>781.8149841386863</v>
      </c>
      <c r="DS38" s="15">
        <f t="shared" si="44"/>
        <v>782.231952130227</v>
      </c>
      <c r="DT38" s="15">
        <f t="shared" si="44"/>
        <v>782.6491425046962</v>
      </c>
      <c r="DU38" s="15">
        <f t="shared" si="44"/>
        <v>783.0665553806988</v>
      </c>
      <c r="DV38" s="15">
        <f t="shared" si="44"/>
        <v>783.4841908769018</v>
      </c>
      <c r="DW38" s="15">
        <f t="shared" si="44"/>
        <v>783.9020491120363</v>
      </c>
      <c r="DX38" s="15">
        <f t="shared" si="44"/>
        <v>784.3201302048957</v>
      </c>
      <c r="DY38" s="15">
        <f t="shared" si="44"/>
        <v>784.7384342743384</v>
      </c>
      <c r="DZ38" s="15">
        <f t="shared" si="44"/>
        <v>785.1569614392846</v>
      </c>
      <c r="EA38" s="15">
        <f t="shared" si="44"/>
        <v>785.5757118187188</v>
      </c>
      <c r="EB38" s="15">
        <f aca="true" t="shared" si="45" ref="EB38:GM38">+$B$8*EA27/12</f>
        <v>785.9946855316888</v>
      </c>
      <c r="EC38" s="15">
        <f t="shared" si="45"/>
        <v>786.4138826973054</v>
      </c>
      <c r="ED38" s="15">
        <f t="shared" si="45"/>
        <v>786.8333034347439</v>
      </c>
      <c r="EE38" s="15">
        <f t="shared" si="45"/>
        <v>787.2529478632424</v>
      </c>
      <c r="EF38" s="15">
        <f t="shared" si="45"/>
        <v>787.6728161021028</v>
      </c>
      <c r="EG38" s="15">
        <f t="shared" si="45"/>
        <v>788.0929082706906</v>
      </c>
      <c r="EH38" s="15">
        <f t="shared" si="45"/>
        <v>788.5132244884347</v>
      </c>
      <c r="EI38" s="15">
        <f t="shared" si="45"/>
        <v>788.9337648748286</v>
      </c>
      <c r="EJ38" s="15">
        <f t="shared" si="45"/>
        <v>789.3545295494285</v>
      </c>
      <c r="EK38" s="15">
        <f t="shared" si="45"/>
        <v>789.7755186318549</v>
      </c>
      <c r="EL38" s="15">
        <f t="shared" si="45"/>
        <v>790.1967322417919</v>
      </c>
      <c r="EM38" s="15">
        <f t="shared" si="45"/>
        <v>790.6181704989875</v>
      </c>
      <c r="EN38" s="15">
        <f t="shared" si="45"/>
        <v>791.0398335232535</v>
      </c>
      <c r="EO38" s="15">
        <f t="shared" si="45"/>
        <v>791.4617214344659</v>
      </c>
      <c r="EP38" s="15">
        <f t="shared" si="45"/>
        <v>791.8838343525641</v>
      </c>
      <c r="EQ38" s="15">
        <f t="shared" si="45"/>
        <v>792.3061723975521</v>
      </c>
      <c r="ER38" s="15">
        <f t="shared" si="45"/>
        <v>792.7287356894973</v>
      </c>
      <c r="ES38" s="15">
        <f t="shared" si="45"/>
        <v>793.1515243485318</v>
      </c>
      <c r="ET38" s="15">
        <f t="shared" si="45"/>
        <v>793.5745384948509</v>
      </c>
      <c r="EU38" s="15">
        <f t="shared" si="45"/>
        <v>793.9977782487149</v>
      </c>
      <c r="EV38" s="15">
        <f t="shared" si="45"/>
        <v>794.4212437304474</v>
      </c>
      <c r="EW38" s="15">
        <f t="shared" si="45"/>
        <v>794.8449350604369</v>
      </c>
      <c r="EX38" s="15">
        <f t="shared" si="45"/>
        <v>795.2688523591358</v>
      </c>
      <c r="EY38" s="15">
        <f t="shared" si="45"/>
        <v>795.6929957470606</v>
      </c>
      <c r="EZ38" s="15">
        <f t="shared" si="45"/>
        <v>796.1173653447923</v>
      </c>
      <c r="FA38" s="15">
        <f t="shared" si="45"/>
        <v>796.5419612729761</v>
      </c>
      <c r="FB38" s="15">
        <f t="shared" si="45"/>
        <v>796.9667836523217</v>
      </c>
      <c r="FC38" s="15">
        <f t="shared" si="45"/>
        <v>797.3918326036029</v>
      </c>
      <c r="FD38" s="15">
        <f t="shared" si="45"/>
        <v>797.8171082476582</v>
      </c>
      <c r="FE38" s="15">
        <f t="shared" si="45"/>
        <v>798.2426107053902</v>
      </c>
      <c r="FF38" s="15">
        <f t="shared" si="45"/>
        <v>798.6683400977664</v>
      </c>
      <c r="FG38" s="15">
        <f t="shared" si="45"/>
        <v>799.0942965458186</v>
      </c>
      <c r="FH38" s="15">
        <f t="shared" si="45"/>
        <v>799.520480170643</v>
      </c>
      <c r="FI38" s="15">
        <f t="shared" si="45"/>
        <v>799.9468910934006</v>
      </c>
      <c r="FJ38" s="15">
        <f t="shared" si="45"/>
        <v>800.373529435317</v>
      </c>
      <c r="FK38" s="15">
        <f t="shared" si="45"/>
        <v>800.8003953176825</v>
      </c>
      <c r="FL38" s="15">
        <f t="shared" si="45"/>
        <v>801.2274888618518</v>
      </c>
      <c r="FM38" s="15">
        <f t="shared" si="45"/>
        <v>801.6548101892449</v>
      </c>
      <c r="FN38" s="15">
        <f t="shared" si="45"/>
        <v>802.0823594213457</v>
      </c>
      <c r="FO38" s="15">
        <f t="shared" si="45"/>
        <v>802.5101366797036</v>
      </c>
      <c r="FP38" s="15">
        <f t="shared" si="45"/>
        <v>802.9381420859328</v>
      </c>
      <c r="FQ38" s="15">
        <f t="shared" si="45"/>
        <v>803.3663757617118</v>
      </c>
      <c r="FR38" s="15">
        <f t="shared" si="45"/>
        <v>803.7948378287847</v>
      </c>
      <c r="FS38" s="15">
        <f t="shared" si="45"/>
        <v>804.2235284089599</v>
      </c>
      <c r="FT38" s="15">
        <f t="shared" si="45"/>
        <v>804.6524476241112</v>
      </c>
      <c r="FU38" s="15">
        <f t="shared" si="45"/>
        <v>805.0815955961775</v>
      </c>
      <c r="FV38" s="15">
        <f t="shared" si="45"/>
        <v>805.5109724471621</v>
      </c>
      <c r="FW38" s="15">
        <f t="shared" si="45"/>
        <v>805.9405782991338</v>
      </c>
      <c r="FX38" s="15">
        <f t="shared" si="45"/>
        <v>806.3704132742265</v>
      </c>
      <c r="FY38" s="15">
        <f t="shared" si="45"/>
        <v>806.8004774946395</v>
      </c>
      <c r="FZ38" s="15">
        <f t="shared" si="45"/>
        <v>807.2307710826366</v>
      </c>
      <c r="GA38" s="15">
        <f t="shared" si="45"/>
        <v>807.6612941605472</v>
      </c>
      <c r="GB38" s="15">
        <f t="shared" si="45"/>
        <v>808.0920468507661</v>
      </c>
      <c r="GC38" s="15">
        <f t="shared" si="45"/>
        <v>808.5230292757532</v>
      </c>
      <c r="GD38" s="15">
        <f t="shared" si="45"/>
        <v>808.9542415580336</v>
      </c>
      <c r="GE38" s="15">
        <f t="shared" si="45"/>
        <v>809.3856838201978</v>
      </c>
      <c r="GF38" s="15">
        <f t="shared" si="45"/>
        <v>809.8173561849017</v>
      </c>
      <c r="GG38" s="15">
        <f t="shared" si="45"/>
        <v>810.2492587748669</v>
      </c>
      <c r="GH38" s="15">
        <f t="shared" si="45"/>
        <v>810.6813917128801</v>
      </c>
      <c r="GI38" s="15">
        <f t="shared" si="45"/>
        <v>811.1137551217936</v>
      </c>
      <c r="GJ38" s="15">
        <f t="shared" si="45"/>
        <v>811.5463491245254</v>
      </c>
      <c r="GK38" s="15">
        <f t="shared" si="45"/>
        <v>811.9791738440584</v>
      </c>
      <c r="GL38" s="15">
        <f t="shared" si="45"/>
        <v>812.4122294034419</v>
      </c>
      <c r="GM38" s="15">
        <f t="shared" si="45"/>
        <v>812.8455159257904</v>
      </c>
      <c r="GN38" s="15">
        <f aca="true" t="shared" si="46" ref="GN38:IS38">+$B$8*GM27/12</f>
        <v>813.2790335342842</v>
      </c>
      <c r="GO38" s="15">
        <f t="shared" si="46"/>
        <v>813.712782352169</v>
      </c>
      <c r="GP38" s="15">
        <f t="shared" si="46"/>
        <v>814.1467625027567</v>
      </c>
      <c r="GQ38" s="15">
        <f t="shared" si="46"/>
        <v>814.5809741094248</v>
      </c>
      <c r="GR38" s="15">
        <f t="shared" si="46"/>
        <v>815.0154172956164</v>
      </c>
      <c r="GS38" s="15">
        <f t="shared" si="46"/>
        <v>815.4500921848407</v>
      </c>
      <c r="GT38" s="15">
        <f t="shared" si="46"/>
        <v>815.8849989006726</v>
      </c>
      <c r="GU38" s="15">
        <f t="shared" si="46"/>
        <v>816.320137566753</v>
      </c>
      <c r="GV38" s="15">
        <f t="shared" si="46"/>
        <v>816.7555083067886</v>
      </c>
      <c r="GW38" s="15">
        <f t="shared" si="46"/>
        <v>817.1911112445522</v>
      </c>
      <c r="GX38" s="15">
        <f t="shared" si="46"/>
        <v>817.6269465038826</v>
      </c>
      <c r="GY38" s="15">
        <f t="shared" si="46"/>
        <v>818.0630142086844</v>
      </c>
      <c r="GZ38" s="15">
        <f t="shared" si="46"/>
        <v>818.499314482929</v>
      </c>
      <c r="HA38" s="15">
        <f t="shared" si="46"/>
        <v>818.9358474506531</v>
      </c>
      <c r="HB38" s="15">
        <f t="shared" si="46"/>
        <v>819.3726132359601</v>
      </c>
      <c r="HC38" s="15">
        <f t="shared" si="46"/>
        <v>819.8096119630192</v>
      </c>
      <c r="HD38" s="15">
        <f t="shared" si="46"/>
        <v>820.2468437560661</v>
      </c>
      <c r="HE38" s="15">
        <f t="shared" si="46"/>
        <v>820.6843087394027</v>
      </c>
      <c r="HF38" s="15">
        <f t="shared" si="46"/>
        <v>821.1220070373971</v>
      </c>
      <c r="HG38" s="15">
        <f t="shared" si="46"/>
        <v>821.5599387744837</v>
      </c>
      <c r="HH38" s="15">
        <f t="shared" si="46"/>
        <v>821.9981040751635</v>
      </c>
      <c r="HI38" s="15">
        <f t="shared" si="46"/>
        <v>822.4365030640034</v>
      </c>
      <c r="HJ38" s="15">
        <f t="shared" si="46"/>
        <v>822.8751358656376</v>
      </c>
      <c r="HK38" s="15">
        <f t="shared" si="46"/>
        <v>823.3140026047658</v>
      </c>
      <c r="HL38" s="15">
        <f t="shared" si="46"/>
        <v>823.753103406155</v>
      </c>
      <c r="HM38" s="15">
        <f t="shared" si="46"/>
        <v>824.1924383946381</v>
      </c>
      <c r="HN38" s="15">
        <f t="shared" si="46"/>
        <v>824.6320076951152</v>
      </c>
      <c r="HO38" s="15">
        <f t="shared" si="46"/>
        <v>825.0718114325526</v>
      </c>
      <c r="HP38" s="15">
        <f t="shared" si="46"/>
        <v>825.5118497319831</v>
      </c>
      <c r="HQ38" s="15">
        <f t="shared" si="46"/>
        <v>825.9521227185069</v>
      </c>
      <c r="HR38" s="15">
        <f t="shared" si="46"/>
        <v>826.3926305172901</v>
      </c>
      <c r="HS38" s="15">
        <f t="shared" si="46"/>
        <v>826.8333732535658</v>
      </c>
      <c r="HT38" s="15">
        <f t="shared" si="46"/>
        <v>827.2743510526344</v>
      </c>
      <c r="HU38" s="15">
        <f t="shared" si="46"/>
        <v>827.7155640398624</v>
      </c>
      <c r="HV38" s="15">
        <f t="shared" si="46"/>
        <v>828.1570123406837</v>
      </c>
      <c r="HW38" s="15">
        <f t="shared" si="46"/>
        <v>828.5986960805986</v>
      </c>
      <c r="HX38" s="15">
        <f t="shared" si="46"/>
        <v>829.040615385175</v>
      </c>
      <c r="HY38" s="15">
        <f t="shared" si="46"/>
        <v>829.4827703800471</v>
      </c>
      <c r="HZ38" s="15">
        <f t="shared" si="46"/>
        <v>829.9251611909164</v>
      </c>
      <c r="IA38" s="15">
        <f t="shared" si="46"/>
        <v>830.3677879435514</v>
      </c>
      <c r="IB38" s="15">
        <f t="shared" si="46"/>
        <v>830.810650763788</v>
      </c>
      <c r="IC38" s="15">
        <f t="shared" si="46"/>
        <v>831.2537497775285</v>
      </c>
      <c r="ID38" s="15">
        <f t="shared" si="46"/>
        <v>831.6970851107432</v>
      </c>
      <c r="IE38" s="15">
        <f t="shared" si="46"/>
        <v>832.1406568894689</v>
      </c>
      <c r="IF38" s="15">
        <f t="shared" si="46"/>
        <v>832.5844652398099</v>
      </c>
      <c r="IG38" s="15">
        <f t="shared" si="46"/>
        <v>833.0285102879378</v>
      </c>
      <c r="IH38" s="15">
        <f t="shared" si="46"/>
        <v>833.4727921600912</v>
      </c>
      <c r="II38" s="15">
        <f t="shared" si="46"/>
        <v>833.9173109825765</v>
      </c>
      <c r="IJ38" s="15">
        <f t="shared" si="46"/>
        <v>834.3620668817672</v>
      </c>
      <c r="IK38" s="15">
        <f t="shared" si="46"/>
        <v>834.8070599841041</v>
      </c>
      <c r="IL38" s="15">
        <f t="shared" si="46"/>
        <v>835.2522904160955</v>
      </c>
      <c r="IM38" s="15">
        <f t="shared" si="46"/>
        <v>835.6977583043175</v>
      </c>
      <c r="IN38" s="15">
        <f t="shared" si="46"/>
        <v>836.1434637754131</v>
      </c>
      <c r="IO38" s="15">
        <f t="shared" si="46"/>
        <v>836.5894069560933</v>
      </c>
      <c r="IP38" s="15">
        <f t="shared" si="46"/>
        <v>837.0355879731366</v>
      </c>
      <c r="IQ38" s="15">
        <f t="shared" si="46"/>
        <v>837.4820069533889</v>
      </c>
      <c r="IR38" s="15">
        <f t="shared" si="46"/>
        <v>837.9286640237639</v>
      </c>
      <c r="IS38" s="15">
        <f t="shared" si="46"/>
        <v>838.3755593112433</v>
      </c>
      <c r="IT38" s="15">
        <f>+$B$8*IS27/12</f>
        <v>838.8226929428757</v>
      </c>
      <c r="IU38" s="15">
        <f>+$B$8*IT27/12</f>
        <v>839.2700650457787</v>
      </c>
      <c r="IV38" s="15">
        <f>+$B$8*IU27/12</f>
        <v>839.7176757471365</v>
      </c>
    </row>
    <row r="39" spans="1:256" s="15" customFormat="1" ht="12">
      <c r="A39" s="16" t="s">
        <v>27</v>
      </c>
      <c r="B39" s="16"/>
      <c r="C39" s="15">
        <f>+(C31+C38)*$B$13</f>
        <v>920.9486481481483</v>
      </c>
      <c r="D39" s="15">
        <f aca="true" t="shared" si="47" ref="D39:BO39">+(D31+D38)*$B$13</f>
        <v>919.218606962963</v>
      </c>
      <c r="E39" s="15">
        <f t="shared" si="47"/>
        <v>917.488637365689</v>
      </c>
      <c r="F39" s="15">
        <f t="shared" si="47"/>
        <v>915.7587393945063</v>
      </c>
      <c r="G39" s="15">
        <f t="shared" si="47"/>
        <v>914.0289130876153</v>
      </c>
      <c r="H39" s="15">
        <f t="shared" si="47"/>
        <v>912.2991584832374</v>
      </c>
      <c r="I39" s="15">
        <f t="shared" si="47"/>
        <v>910.5694756196136</v>
      </c>
      <c r="J39" s="15">
        <f t="shared" si="47"/>
        <v>908.8398645350056</v>
      </c>
      <c r="K39" s="15">
        <f t="shared" si="47"/>
        <v>907.1103252676961</v>
      </c>
      <c r="L39" s="15">
        <f t="shared" si="47"/>
        <v>905.380857855987</v>
      </c>
      <c r="M39" s="15">
        <f t="shared" si="47"/>
        <v>903.6514623382013</v>
      </c>
      <c r="N39" s="15">
        <f t="shared" si="47"/>
        <v>901.922138752683</v>
      </c>
      <c r="O39" s="15">
        <f t="shared" si="47"/>
        <v>900.1928871377957</v>
      </c>
      <c r="P39" s="15">
        <f t="shared" si="47"/>
        <v>898.4637075319233</v>
      </c>
      <c r="Q39" s="15">
        <f t="shared" si="47"/>
        <v>896.7345999734713</v>
      </c>
      <c r="R39" s="15">
        <f t="shared" si="47"/>
        <v>895.0055645008646</v>
      </c>
      <c r="S39" s="15">
        <f t="shared" si="47"/>
        <v>893.2766011525489</v>
      </c>
      <c r="T39" s="15">
        <f t="shared" si="47"/>
        <v>891.5477099669907</v>
      </c>
      <c r="U39" s="15">
        <f t="shared" si="47"/>
        <v>889.818890982677</v>
      </c>
      <c r="V39" s="15">
        <f t="shared" si="47"/>
        <v>888.0901442381144</v>
      </c>
      <c r="W39" s="15">
        <f t="shared" si="47"/>
        <v>886.3614697718317</v>
      </c>
      <c r="X39" s="15">
        <f t="shared" si="47"/>
        <v>884.6328676223766</v>
      </c>
      <c r="Y39" s="15">
        <f t="shared" si="47"/>
        <v>882.9043378283184</v>
      </c>
      <c r="Z39" s="15">
        <f t="shared" si="47"/>
        <v>881.1758804282466</v>
      </c>
      <c r="AA39" s="15">
        <f t="shared" si="47"/>
        <v>879.4474954607713</v>
      </c>
      <c r="AB39" s="15">
        <f t="shared" si="47"/>
        <v>877.719182964523</v>
      </c>
      <c r="AC39" s="15">
        <f t="shared" si="47"/>
        <v>875.9909429781536</v>
      </c>
      <c r="AD39" s="15">
        <f t="shared" si="47"/>
        <v>874.2627755403346</v>
      </c>
      <c r="AE39" s="15">
        <f t="shared" si="47"/>
        <v>872.5346806897585</v>
      </c>
      <c r="AF39" s="15">
        <f t="shared" si="47"/>
        <v>870.8066584651388</v>
      </c>
      <c r="AG39" s="15">
        <f t="shared" si="47"/>
        <v>869.078708905209</v>
      </c>
      <c r="AH39" s="15">
        <f t="shared" si="47"/>
        <v>867.3508320487238</v>
      </c>
      <c r="AI39" s="15">
        <f t="shared" si="47"/>
        <v>865.6230279344586</v>
      </c>
      <c r="AJ39" s="15">
        <f t="shared" si="47"/>
        <v>863.8952966012087</v>
      </c>
      <c r="AK39" s="15">
        <f t="shared" si="47"/>
        <v>862.1676380877909</v>
      </c>
      <c r="AL39" s="15">
        <f t="shared" si="47"/>
        <v>860.4400524330428</v>
      </c>
      <c r="AM39" s="15">
        <f t="shared" si="47"/>
        <v>858.7125396758217</v>
      </c>
      <c r="AN39" s="15">
        <f t="shared" si="47"/>
        <v>856.985099855007</v>
      </c>
      <c r="AO39" s="15">
        <f t="shared" si="47"/>
        <v>855.2577330094974</v>
      </c>
      <c r="AP39" s="15">
        <f t="shared" si="47"/>
        <v>853.5304391782137</v>
      </c>
      <c r="AQ39" s="15">
        <f t="shared" si="47"/>
        <v>851.8032184000963</v>
      </c>
      <c r="AR39" s="15">
        <f t="shared" si="47"/>
        <v>850.0760707141073</v>
      </c>
      <c r="AS39" s="15">
        <f t="shared" si="47"/>
        <v>848.3489961592288</v>
      </c>
      <c r="AT39" s="15">
        <f t="shared" si="47"/>
        <v>846.6219947744644</v>
      </c>
      <c r="AU39" s="15">
        <f t="shared" si="47"/>
        <v>844.8950665988378</v>
      </c>
      <c r="AV39" s="15">
        <f t="shared" si="47"/>
        <v>843.1682116713944</v>
      </c>
      <c r="AW39" s="15">
        <f t="shared" si="47"/>
        <v>841.4414300311993</v>
      </c>
      <c r="AX39" s="15">
        <f t="shared" si="47"/>
        <v>839.7147217173394</v>
      </c>
      <c r="AY39" s="15">
        <f t="shared" si="47"/>
        <v>837.9880867689219</v>
      </c>
      <c r="AZ39" s="15">
        <f t="shared" si="47"/>
        <v>836.2615252250753</v>
      </c>
      <c r="BA39" s="15">
        <f t="shared" si="47"/>
        <v>834.5350371249483</v>
      </c>
      <c r="BB39" s="15">
        <f t="shared" si="47"/>
        <v>832.8086225077113</v>
      </c>
      <c r="BC39" s="15">
        <f t="shared" si="47"/>
        <v>831.0822814125548</v>
      </c>
      <c r="BD39" s="15">
        <f t="shared" si="47"/>
        <v>829.3560138786909</v>
      </c>
      <c r="BE39" s="15">
        <f t="shared" si="47"/>
        <v>827.6298199453521</v>
      </c>
      <c r="BF39" s="15">
        <f t="shared" si="47"/>
        <v>825.903699651792</v>
      </c>
      <c r="BG39" s="15">
        <f t="shared" si="47"/>
        <v>824.1776530372854</v>
      </c>
      <c r="BH39" s="15">
        <f t="shared" si="47"/>
        <v>822.4516801411274</v>
      </c>
      <c r="BI39" s="15">
        <f t="shared" si="47"/>
        <v>820.7257810026348</v>
      </c>
      <c r="BJ39" s="15">
        <f t="shared" si="47"/>
        <v>818.9999556611449</v>
      </c>
      <c r="BK39" s="15">
        <f t="shared" si="47"/>
        <v>817.2742041560159</v>
      </c>
      <c r="BL39" s="15">
        <f t="shared" si="47"/>
        <v>815.5485265266276</v>
      </c>
      <c r="BM39" s="15">
        <f t="shared" si="47"/>
        <v>813.82292281238</v>
      </c>
      <c r="BN39" s="15">
        <f t="shared" si="47"/>
        <v>812.0973930526948</v>
      </c>
      <c r="BO39" s="15">
        <f t="shared" si="47"/>
        <v>810.3719372870142</v>
      </c>
      <c r="BP39" s="15">
        <f aca="true" t="shared" si="48" ref="BP39:EA39">+(BP31+BP38)*$B$13</f>
        <v>808.6465555548018</v>
      </c>
      <c r="BQ39" s="15">
        <f t="shared" si="48"/>
        <v>806.9212478955423</v>
      </c>
      <c r="BR39" s="15">
        <f t="shared" si="48"/>
        <v>805.1960143487406</v>
      </c>
      <c r="BS39" s="15">
        <f t="shared" si="48"/>
        <v>803.4708549539242</v>
      </c>
      <c r="BT39" s="15">
        <f t="shared" si="48"/>
        <v>801.7457697506405</v>
      </c>
      <c r="BU39" s="15">
        <f t="shared" si="48"/>
        <v>800.020758778458</v>
      </c>
      <c r="BV39" s="15">
        <f t="shared" si="48"/>
        <v>798.2958220769669</v>
      </c>
      <c r="BW39" s="15">
        <f t="shared" si="48"/>
        <v>796.5709596857785</v>
      </c>
      <c r="BX39" s="15">
        <f t="shared" si="48"/>
        <v>794.8461716445244</v>
      </c>
      <c r="BY39" s="15">
        <f t="shared" si="48"/>
        <v>793.1214579928583</v>
      </c>
      <c r="BZ39" s="15">
        <f t="shared" si="48"/>
        <v>791.3968187704545</v>
      </c>
      <c r="CA39" s="15">
        <f t="shared" si="48"/>
        <v>789.6722540170085</v>
      </c>
      <c r="CB39" s="15">
        <f t="shared" si="48"/>
        <v>787.9477637722373</v>
      </c>
      <c r="CC39" s="15">
        <f t="shared" si="48"/>
        <v>786.2233480758788</v>
      </c>
      <c r="CD39" s="15">
        <f t="shared" si="48"/>
        <v>784.4990069676921</v>
      </c>
      <c r="CE39" s="15">
        <f t="shared" si="48"/>
        <v>782.7747404874576</v>
      </c>
      <c r="CF39" s="15">
        <f t="shared" si="48"/>
        <v>781.0505486749768</v>
      </c>
      <c r="CG39" s="15">
        <f t="shared" si="48"/>
        <v>779.3264315700725</v>
      </c>
      <c r="CH39" s="15">
        <f t="shared" si="48"/>
        <v>777.6023892125888</v>
      </c>
      <c r="CI39" s="15">
        <f t="shared" si="48"/>
        <v>775.8784216423913</v>
      </c>
      <c r="CJ39" s="15">
        <f t="shared" si="48"/>
        <v>774.1545288993658</v>
      </c>
      <c r="CK39" s="15">
        <f t="shared" si="48"/>
        <v>772.4307110234209</v>
      </c>
      <c r="CL39" s="15">
        <f t="shared" si="48"/>
        <v>770.7069680544853</v>
      </c>
      <c r="CM39" s="15">
        <f t="shared" si="48"/>
        <v>768.9833000325092</v>
      </c>
      <c r="CN39" s="15">
        <f t="shared" si="48"/>
        <v>767.259706997465</v>
      </c>
      <c r="CO39" s="15">
        <f t="shared" si="48"/>
        <v>765.536188989345</v>
      </c>
      <c r="CP39" s="15">
        <f t="shared" si="48"/>
        <v>763.812746048164</v>
      </c>
      <c r="CQ39" s="15">
        <f t="shared" si="48"/>
        <v>762.0893782139576</v>
      </c>
      <c r="CR39" s="15">
        <f t="shared" si="48"/>
        <v>760.3660855267827</v>
      </c>
      <c r="CS39" s="15">
        <f t="shared" si="48"/>
        <v>758.6428680267181</v>
      </c>
      <c r="CT39" s="15">
        <f t="shared" si="48"/>
        <v>756.9197257538631</v>
      </c>
      <c r="CU39" s="15">
        <f t="shared" si="48"/>
        <v>755.1966587483392</v>
      </c>
      <c r="CV39" s="15">
        <f t="shared" si="48"/>
        <v>753.473667050289</v>
      </c>
      <c r="CW39" s="15">
        <f t="shared" si="48"/>
        <v>751.7507506998761</v>
      </c>
      <c r="CX39" s="15">
        <f t="shared" si="48"/>
        <v>750.0279097372864</v>
      </c>
      <c r="CY39" s="15">
        <f t="shared" si="48"/>
        <v>748.3051442027265</v>
      </c>
      <c r="CZ39" s="15">
        <f t="shared" si="48"/>
        <v>746.5824541364249</v>
      </c>
      <c r="DA39" s="15">
        <f t="shared" si="48"/>
        <v>744.8598395786308</v>
      </c>
      <c r="DB39" s="15">
        <f t="shared" si="48"/>
        <v>743.1373005696161</v>
      </c>
      <c r="DC39" s="15">
        <f t="shared" si="48"/>
        <v>741.414837149673</v>
      </c>
      <c r="DD39" s="15">
        <f t="shared" si="48"/>
        <v>739.6924493591156</v>
      </c>
      <c r="DE39" s="15">
        <f t="shared" si="48"/>
        <v>737.97013723828</v>
      </c>
      <c r="DF39" s="15">
        <f t="shared" si="48"/>
        <v>736.2479008275233</v>
      </c>
      <c r="DG39" s="15">
        <f t="shared" si="48"/>
        <v>734.5257401672237</v>
      </c>
      <c r="DH39" s="15">
        <f t="shared" si="48"/>
        <v>732.803655297782</v>
      </c>
      <c r="DI39" s="15">
        <f t="shared" si="48"/>
        <v>731.0816462596198</v>
      </c>
      <c r="DJ39" s="15">
        <f t="shared" si="48"/>
        <v>729.3597130931804</v>
      </c>
      <c r="DK39" s="15">
        <f t="shared" si="48"/>
        <v>727.637855838929</v>
      </c>
      <c r="DL39" s="15">
        <f t="shared" si="48"/>
        <v>725.9160745373517</v>
      </c>
      <c r="DM39" s="15">
        <f t="shared" si="48"/>
        <v>724.1943692289566</v>
      </c>
      <c r="DN39" s="15">
        <f t="shared" si="48"/>
        <v>722.472739954274</v>
      </c>
      <c r="DO39" s="15">
        <f t="shared" si="48"/>
        <v>720.7511867538544</v>
      </c>
      <c r="DP39" s="15">
        <f t="shared" si="48"/>
        <v>719.0297096682713</v>
      </c>
      <c r="DQ39" s="15">
        <f t="shared" si="48"/>
        <v>717.3083087381191</v>
      </c>
      <c r="DR39" s="15">
        <f t="shared" si="48"/>
        <v>715.5869840040139</v>
      </c>
      <c r="DS39" s="15">
        <f t="shared" si="48"/>
        <v>713.8657355065938</v>
      </c>
      <c r="DT39" s="15">
        <f t="shared" si="48"/>
        <v>712.1445632865183</v>
      </c>
      <c r="DU39" s="15">
        <f t="shared" si="48"/>
        <v>710.4234673844686</v>
      </c>
      <c r="DV39" s="15">
        <f t="shared" si="48"/>
        <v>708.7024478411478</v>
      </c>
      <c r="DW39" s="15">
        <f t="shared" si="48"/>
        <v>706.9815046972803</v>
      </c>
      <c r="DX39" s="15">
        <f t="shared" si="48"/>
        <v>705.2606379936126</v>
      </c>
      <c r="DY39" s="15">
        <f t="shared" si="48"/>
        <v>703.5398477709128</v>
      </c>
      <c r="DZ39" s="15">
        <f t="shared" si="48"/>
        <v>701.819134069971</v>
      </c>
      <c r="EA39" s="15">
        <f t="shared" si="48"/>
        <v>700.0984969315984</v>
      </c>
      <c r="EB39" s="15">
        <f aca="true" t="shared" si="49" ref="EB39:GM39">+(EB31+EB38)*$B$13</f>
        <v>698.3779363966286</v>
      </c>
      <c r="EC39" s="15">
        <f t="shared" si="49"/>
        <v>696.6574525059165</v>
      </c>
      <c r="ED39" s="15">
        <f t="shared" si="49"/>
        <v>694.9370453003394</v>
      </c>
      <c r="EE39" s="15">
        <f t="shared" si="49"/>
        <v>693.2167148207958</v>
      </c>
      <c r="EF39" s="15">
        <f t="shared" si="49"/>
        <v>691.4964611082065</v>
      </c>
      <c r="EG39" s="15">
        <f t="shared" si="49"/>
        <v>689.7762842035136</v>
      </c>
      <c r="EH39" s="15">
        <f t="shared" si="49"/>
        <v>688.0561841476813</v>
      </c>
      <c r="EI39" s="15">
        <f t="shared" si="49"/>
        <v>686.3361609816959</v>
      </c>
      <c r="EJ39" s="15">
        <f t="shared" si="49"/>
        <v>684.6162147465651</v>
      </c>
      <c r="EK39" s="15">
        <f t="shared" si="49"/>
        <v>682.8963454833188</v>
      </c>
      <c r="EL39" s="15">
        <f t="shared" si="49"/>
        <v>681.1765532330088</v>
      </c>
      <c r="EM39" s="15">
        <f t="shared" si="49"/>
        <v>679.4568380367084</v>
      </c>
      <c r="EN39" s="15">
        <f t="shared" si="49"/>
        <v>677.737199935513</v>
      </c>
      <c r="EO39" s="15">
        <f t="shared" si="49"/>
        <v>676.0176389705404</v>
      </c>
      <c r="EP39" s="15">
        <f t="shared" si="49"/>
        <v>674.2981551829295</v>
      </c>
      <c r="EQ39" s="15">
        <f t="shared" si="49"/>
        <v>672.5787486138419</v>
      </c>
      <c r="ER39" s="15">
        <f t="shared" si="49"/>
        <v>670.8594193044606</v>
      </c>
      <c r="ES39" s="15">
        <f t="shared" si="49"/>
        <v>669.1401672959909</v>
      </c>
      <c r="ET39" s="15">
        <f t="shared" si="49"/>
        <v>667.4209926296598</v>
      </c>
      <c r="EU39" s="15">
        <f t="shared" si="49"/>
        <v>665.7018953467167</v>
      </c>
      <c r="EV39" s="15">
        <f t="shared" si="49"/>
        <v>663.9828754884325</v>
      </c>
      <c r="EW39" s="15">
        <f t="shared" si="49"/>
        <v>662.2639330961002</v>
      </c>
      <c r="EX39" s="15">
        <f t="shared" si="49"/>
        <v>660.5450682110354</v>
      </c>
      <c r="EY39" s="15">
        <f t="shared" si="49"/>
        <v>658.8262808745752</v>
      </c>
      <c r="EZ39" s="15">
        <f t="shared" si="49"/>
        <v>657.1075711280787</v>
      </c>
      <c r="FA39" s="15">
        <f t="shared" si="49"/>
        <v>655.3889390129272</v>
      </c>
      <c r="FB39" s="15">
        <f t="shared" si="49"/>
        <v>653.6703845705242</v>
      </c>
      <c r="FC39" s="15">
        <f t="shared" si="49"/>
        <v>651.9519078422951</v>
      </c>
      <c r="FD39" s="15">
        <f t="shared" si="49"/>
        <v>650.2335088696876</v>
      </c>
      <c r="FE39" s="15">
        <f t="shared" si="49"/>
        <v>648.5151876941711</v>
      </c>
      <c r="FF39" s="15">
        <f t="shared" si="49"/>
        <v>646.7969443572375</v>
      </c>
      <c r="FG39" s="15">
        <f t="shared" si="49"/>
        <v>645.0787789004011</v>
      </c>
      <c r="FH39" s="15">
        <f t="shared" si="49"/>
        <v>643.3606913651972</v>
      </c>
      <c r="FI39" s="15">
        <f t="shared" si="49"/>
        <v>641.6426817931846</v>
      </c>
      <c r="FJ39" s="15">
        <f t="shared" si="49"/>
        <v>639.9247502259434</v>
      </c>
      <c r="FK39" s="15">
        <f t="shared" si="49"/>
        <v>638.2068967050762</v>
      </c>
      <c r="FL39" s="15">
        <f t="shared" si="49"/>
        <v>636.4891212722079</v>
      </c>
      <c r="FM39" s="15">
        <f t="shared" si="49"/>
        <v>634.7714239689852</v>
      </c>
      <c r="FN39" s="15">
        <f t="shared" si="49"/>
        <v>633.0538048370772</v>
      </c>
      <c r="FO39" s="15">
        <f t="shared" si="49"/>
        <v>631.3362639181754</v>
      </c>
      <c r="FP39" s="15">
        <f t="shared" si="49"/>
        <v>629.6188012539935</v>
      </c>
      <c r="FQ39" s="15">
        <f t="shared" si="49"/>
        <v>627.9014168862673</v>
      </c>
      <c r="FR39" s="15">
        <f t="shared" si="49"/>
        <v>626.1841108567546</v>
      </c>
      <c r="FS39" s="15">
        <f t="shared" si="49"/>
        <v>624.4668832072363</v>
      </c>
      <c r="FT39" s="15">
        <f t="shared" si="49"/>
        <v>622.7497339795146</v>
      </c>
      <c r="FU39" s="15">
        <f t="shared" si="49"/>
        <v>621.0326632154148</v>
      </c>
      <c r="FV39" s="15">
        <f t="shared" si="49"/>
        <v>619.3156709567841</v>
      </c>
      <c r="FW39" s="15">
        <f t="shared" si="49"/>
        <v>617.5987572454918</v>
      </c>
      <c r="FX39" s="15">
        <f t="shared" si="49"/>
        <v>615.8819221234302</v>
      </c>
      <c r="FY39" s="15">
        <f t="shared" si="49"/>
        <v>614.1651656325133</v>
      </c>
      <c r="FZ39" s="15">
        <f t="shared" si="49"/>
        <v>612.4484878146777</v>
      </c>
      <c r="GA39" s="15">
        <f t="shared" si="49"/>
        <v>610.7318887118826</v>
      </c>
      <c r="GB39" s="15">
        <f t="shared" si="49"/>
        <v>609.0153683661091</v>
      </c>
      <c r="GC39" s="15">
        <f t="shared" si="49"/>
        <v>607.2989268193612</v>
      </c>
      <c r="GD39" s="15">
        <f t="shared" si="49"/>
        <v>605.5825641136648</v>
      </c>
      <c r="GE39" s="15">
        <f t="shared" si="49"/>
        <v>603.8662802910686</v>
      </c>
      <c r="GF39" s="15">
        <f t="shared" si="49"/>
        <v>602.1500753936435</v>
      </c>
      <c r="GG39" s="15">
        <f t="shared" si="49"/>
        <v>600.4339494634831</v>
      </c>
      <c r="GH39" s="15">
        <f t="shared" si="49"/>
        <v>598.7179025427031</v>
      </c>
      <c r="GI39" s="15">
        <f t="shared" si="49"/>
        <v>597.001934673442</v>
      </c>
      <c r="GJ39" s="15">
        <f t="shared" si="49"/>
        <v>595.2860458978604</v>
      </c>
      <c r="GK39" s="15">
        <f t="shared" si="49"/>
        <v>593.5702362581417</v>
      </c>
      <c r="GL39" s="15">
        <f t="shared" si="49"/>
        <v>591.8545057964917</v>
      </c>
      <c r="GM39" s="15">
        <f t="shared" si="49"/>
        <v>590.1388545551387</v>
      </c>
      <c r="GN39" s="15">
        <f aca="true" t="shared" si="50" ref="GN39:IV39">+(GN31+GN38)*$B$13</f>
        <v>588.4232825763336</v>
      </c>
      <c r="GO39" s="15">
        <f t="shared" si="50"/>
        <v>586.7077899023495</v>
      </c>
      <c r="GP39" s="15">
        <f t="shared" si="50"/>
        <v>584.9923765754827</v>
      </c>
      <c r="GQ39" s="15">
        <f t="shared" si="50"/>
        <v>583.2770426380513</v>
      </c>
      <c r="GR39" s="15">
        <f t="shared" si="50"/>
        <v>581.5617881323965</v>
      </c>
      <c r="GS39" s="15">
        <f t="shared" si="50"/>
        <v>579.8466131008819</v>
      </c>
      <c r="GT39" s="15">
        <f t="shared" si="50"/>
        <v>578.1315175858937</v>
      </c>
      <c r="GU39" s="15">
        <f t="shared" si="50"/>
        <v>576.4165016298408</v>
      </c>
      <c r="GV39" s="15">
        <f t="shared" si="50"/>
        <v>574.7015652751544</v>
      </c>
      <c r="GW39" s="15">
        <f t="shared" si="50"/>
        <v>572.9867085642888</v>
      </c>
      <c r="GX39" s="15">
        <f t="shared" si="50"/>
        <v>571.2719315397206</v>
      </c>
      <c r="GY39" s="15">
        <f t="shared" si="50"/>
        <v>569.5572342439492</v>
      </c>
      <c r="GZ39" s="15">
        <f t="shared" si="50"/>
        <v>567.8426167194966</v>
      </c>
      <c r="HA39" s="15">
        <f t="shared" si="50"/>
        <v>566.1280790089074</v>
      </c>
      <c r="HB39" s="15">
        <f t="shared" si="50"/>
        <v>564.4136211547491</v>
      </c>
      <c r="HC39" s="15">
        <f t="shared" si="50"/>
        <v>562.6992431996119</v>
      </c>
      <c r="HD39" s="15">
        <f t="shared" si="50"/>
        <v>560.9849451861085</v>
      </c>
      <c r="HE39" s="15">
        <f t="shared" si="50"/>
        <v>559.2707271568744</v>
      </c>
      <c r="HF39" s="15">
        <f t="shared" si="50"/>
        <v>557.556589154568</v>
      </c>
      <c r="HG39" s="15">
        <f t="shared" si="50"/>
        <v>555.8425312218702</v>
      </c>
      <c r="HH39" s="15">
        <f t="shared" si="50"/>
        <v>554.1285534014849</v>
      </c>
      <c r="HI39" s="15">
        <f t="shared" si="50"/>
        <v>552.4146557361385</v>
      </c>
      <c r="HJ39" s="15">
        <f t="shared" si="50"/>
        <v>550.7008382685804</v>
      </c>
      <c r="HK39" s="15">
        <f t="shared" si="50"/>
        <v>548.9871010415828</v>
      </c>
      <c r="HL39" s="15">
        <f t="shared" si="50"/>
        <v>547.2734440979409</v>
      </c>
      <c r="HM39" s="15">
        <f t="shared" si="50"/>
        <v>545.559867480472</v>
      </c>
      <c r="HN39" s="15">
        <f t="shared" si="50"/>
        <v>543.8463712320172</v>
      </c>
      <c r="HO39" s="15">
        <f t="shared" si="50"/>
        <v>542.1329553954397</v>
      </c>
      <c r="HP39" s="15">
        <f t="shared" si="50"/>
        <v>540.4196200136258</v>
      </c>
      <c r="HQ39" s="15">
        <f t="shared" si="50"/>
        <v>538.706365129485</v>
      </c>
      <c r="HR39" s="15">
        <f t="shared" si="50"/>
        <v>536.993190785949</v>
      </c>
      <c r="HS39" s="15">
        <f t="shared" si="50"/>
        <v>535.2800970259731</v>
      </c>
      <c r="HT39" s="15">
        <f t="shared" si="50"/>
        <v>533.567083892535</v>
      </c>
      <c r="HU39" s="15">
        <f t="shared" si="50"/>
        <v>531.8541514286358</v>
      </c>
      <c r="HV39" s="15">
        <f t="shared" si="50"/>
        <v>530.1412996772989</v>
      </c>
      <c r="HW39" s="15">
        <f t="shared" si="50"/>
        <v>528.4285286815713</v>
      </c>
      <c r="HX39" s="15">
        <f t="shared" si="50"/>
        <v>526.7158384845225</v>
      </c>
      <c r="HY39" s="15">
        <f t="shared" si="50"/>
        <v>525.0032291292451</v>
      </c>
      <c r="HZ39" s="15">
        <f t="shared" si="50"/>
        <v>523.2907006588548</v>
      </c>
      <c r="IA39" s="15">
        <f t="shared" si="50"/>
        <v>521.57825311649</v>
      </c>
      <c r="IB39" s="15">
        <f t="shared" si="50"/>
        <v>519.8658865453127</v>
      </c>
      <c r="IC39" s="15">
        <f t="shared" si="50"/>
        <v>518.1536009885072</v>
      </c>
      <c r="ID39" s="15">
        <f t="shared" si="50"/>
        <v>516.4413964892813</v>
      </c>
      <c r="IE39" s="15">
        <f t="shared" si="50"/>
        <v>514.7292730908657</v>
      </c>
      <c r="IF39" s="15">
        <f t="shared" si="50"/>
        <v>513.0172308365142</v>
      </c>
      <c r="IG39" s="15">
        <f t="shared" si="50"/>
        <v>511.30526976950347</v>
      </c>
      <c r="IH39" s="15">
        <f t="shared" si="50"/>
        <v>509.5933899331335</v>
      </c>
      <c r="II39" s="15">
        <f t="shared" si="50"/>
        <v>507.88159137072745</v>
      </c>
      <c r="IJ39" s="15">
        <f t="shared" si="50"/>
        <v>506.1698741256314</v>
      </c>
      <c r="IK39" s="15">
        <f t="shared" si="50"/>
        <v>504.45823824121436</v>
      </c>
      <c r="IL39" s="15">
        <f t="shared" si="50"/>
        <v>502.74668376086896</v>
      </c>
      <c r="IM39" s="15">
        <f t="shared" si="50"/>
        <v>501.03521072801055</v>
      </c>
      <c r="IN39" s="15">
        <f t="shared" si="50"/>
        <v>499.3238191860778</v>
      </c>
      <c r="IO39" s="15">
        <f t="shared" si="50"/>
        <v>497.61250917853266</v>
      </c>
      <c r="IP39" s="15">
        <f t="shared" si="50"/>
        <v>495.90128074885996</v>
      </c>
      <c r="IQ39" s="15">
        <f t="shared" si="50"/>
        <v>494.19013394056805</v>
      </c>
      <c r="IR39" s="15">
        <f t="shared" si="50"/>
        <v>492.47906879718806</v>
      </c>
      <c r="IS39" s="15">
        <f t="shared" si="50"/>
        <v>490.76808536227503</v>
      </c>
      <c r="IT39" s="15">
        <f t="shared" si="50"/>
        <v>489.05718367940636</v>
      </c>
      <c r="IU39" s="15">
        <f t="shared" si="50"/>
        <v>487.3463637921836</v>
      </c>
      <c r="IV39" s="15">
        <f t="shared" si="50"/>
        <v>485.6356257442308</v>
      </c>
    </row>
    <row r="40" spans="1:256" s="15" customFormat="1" ht="12">
      <c r="A40" s="16" t="s">
        <v>43</v>
      </c>
      <c r="B40" s="16"/>
      <c r="C40" s="15">
        <f>+C32+C35+C36+C37+C38-C39</f>
        <v>2658.7156935168523</v>
      </c>
      <c r="D40" s="15">
        <f aca="true" t="shared" si="51" ref="D40:BO40">+D32+D35+D36+D37+D38-D39</f>
        <v>2661.3787347020375</v>
      </c>
      <c r="E40" s="15">
        <f t="shared" si="51"/>
        <v>2664.0428157882</v>
      </c>
      <c r="F40" s="15">
        <f t="shared" si="51"/>
        <v>2666.7079383531027</v>
      </c>
      <c r="G40" s="15">
        <f t="shared" si="51"/>
        <v>2669.374103977054</v>
      </c>
      <c r="H40" s="15">
        <f t="shared" si="51"/>
        <v>2672.0413142429134</v>
      </c>
      <c r="I40" s="15">
        <f t="shared" si="51"/>
        <v>2674.709570736096</v>
      </c>
      <c r="J40" s="15">
        <f t="shared" si="51"/>
        <v>2677.378875044575</v>
      </c>
      <c r="K40" s="15">
        <f t="shared" si="51"/>
        <v>2680.049228758889</v>
      </c>
      <c r="L40" s="15">
        <f t="shared" si="51"/>
        <v>2682.720633472143</v>
      </c>
      <c r="M40" s="15">
        <f t="shared" si="51"/>
        <v>2685.3930907800154</v>
      </c>
      <c r="N40" s="15">
        <f t="shared" si="51"/>
        <v>2688.0666022807586</v>
      </c>
      <c r="O40" s="15">
        <f t="shared" si="51"/>
        <v>2690.741169575207</v>
      </c>
      <c r="P40" s="15">
        <f t="shared" si="51"/>
        <v>2693.4167942667814</v>
      </c>
      <c r="Q40" s="15">
        <f t="shared" si="51"/>
        <v>2696.093477961488</v>
      </c>
      <c r="R40" s="15">
        <f t="shared" si="51"/>
        <v>2698.7712222679293</v>
      </c>
      <c r="S40" s="15">
        <f t="shared" si="51"/>
        <v>2701.450028797304</v>
      </c>
      <c r="T40" s="15">
        <f t="shared" si="51"/>
        <v>2704.1298991634117</v>
      </c>
      <c r="U40" s="15">
        <f t="shared" si="51"/>
        <v>2706.8108349826607</v>
      </c>
      <c r="V40" s="15">
        <f t="shared" si="51"/>
        <v>2709.4928378740697</v>
      </c>
      <c r="W40" s="15">
        <f t="shared" si="51"/>
        <v>2712.175909459269</v>
      </c>
      <c r="X40" s="15">
        <f t="shared" si="51"/>
        <v>2714.8600513625097</v>
      </c>
      <c r="Y40" s="15">
        <f t="shared" si="51"/>
        <v>2717.545265210668</v>
      </c>
      <c r="Z40" s="15">
        <f t="shared" si="51"/>
        <v>2720.231552633246</v>
      </c>
      <c r="AA40" s="15">
        <f t="shared" si="51"/>
        <v>2722.9189152623776</v>
      </c>
      <c r="AB40" s="15">
        <f t="shared" si="51"/>
        <v>2725.607354732834</v>
      </c>
      <c r="AC40" s="15">
        <f t="shared" si="51"/>
        <v>2728.2968726820277</v>
      </c>
      <c r="AD40" s="15">
        <f t="shared" si="51"/>
        <v>2730.9874707500144</v>
      </c>
      <c r="AE40" s="15">
        <f t="shared" si="51"/>
        <v>2733.6791505795018</v>
      </c>
      <c r="AF40" s="15">
        <f t="shared" si="51"/>
        <v>2736.371913815847</v>
      </c>
      <c r="AG40" s="15">
        <f t="shared" si="51"/>
        <v>2739.0657621070723</v>
      </c>
      <c r="AH40" s="15">
        <f t="shared" si="51"/>
        <v>2741.7606971038567</v>
      </c>
      <c r="AI40" s="15">
        <f t="shared" si="51"/>
        <v>2744.456720459548</v>
      </c>
      <c r="AJ40" s="15">
        <f t="shared" si="51"/>
        <v>2747.1538338301652</v>
      </c>
      <c r="AK40" s="15">
        <f t="shared" si="51"/>
        <v>2749.8520388744055</v>
      </c>
      <c r="AL40" s="15">
        <f t="shared" si="51"/>
        <v>2752.551337253643</v>
      </c>
      <c r="AM40" s="15">
        <f t="shared" si="51"/>
        <v>2755.251730631938</v>
      </c>
      <c r="AN40" s="15">
        <f t="shared" si="51"/>
        <v>2757.953220676039</v>
      </c>
      <c r="AO40" s="15">
        <f t="shared" si="51"/>
        <v>2760.655809055389</v>
      </c>
      <c r="AP40" s="15">
        <f t="shared" si="51"/>
        <v>2763.359497442129</v>
      </c>
      <c r="AQ40" s="15">
        <f t="shared" si="51"/>
        <v>2766.064287511103</v>
      </c>
      <c r="AR40" s="15">
        <f t="shared" si="51"/>
        <v>2768.7701809398586</v>
      </c>
      <c r="AS40" s="15">
        <f t="shared" si="51"/>
        <v>2771.4771794086582</v>
      </c>
      <c r="AT40" s="15">
        <f t="shared" si="51"/>
        <v>2774.185284600479</v>
      </c>
      <c r="AU40" s="15">
        <f t="shared" si="51"/>
        <v>2776.8944982010194</v>
      </c>
      <c r="AV40" s="15">
        <f t="shared" si="51"/>
        <v>2779.6048218987</v>
      </c>
      <c r="AW40" s="15">
        <f t="shared" si="51"/>
        <v>2782.3162573846716</v>
      </c>
      <c r="AX40" s="15">
        <f t="shared" si="51"/>
        <v>2785.0288063528214</v>
      </c>
      <c r="AY40" s="15">
        <f t="shared" si="51"/>
        <v>2787.742470499772</v>
      </c>
      <c r="AZ40" s="15">
        <f t="shared" si="51"/>
        <v>2790.457251524889</v>
      </c>
      <c r="BA40" s="15">
        <f t="shared" si="51"/>
        <v>2793.173151130287</v>
      </c>
      <c r="BB40" s="15">
        <f t="shared" si="51"/>
        <v>2795.8901710208306</v>
      </c>
      <c r="BC40" s="15">
        <f t="shared" si="51"/>
        <v>2798.608312904143</v>
      </c>
      <c r="BD40" s="15">
        <f t="shared" si="51"/>
        <v>2801.3275784906064</v>
      </c>
      <c r="BE40" s="15">
        <f t="shared" si="51"/>
        <v>2804.047969493369</v>
      </c>
      <c r="BF40" s="15">
        <f t="shared" si="51"/>
        <v>2806.769487628349</v>
      </c>
      <c r="BG40" s="15">
        <f t="shared" si="51"/>
        <v>2809.49213461424</v>
      </c>
      <c r="BH40" s="15">
        <f t="shared" si="51"/>
        <v>2812.215912172515</v>
      </c>
      <c r="BI40" s="15">
        <f t="shared" si="51"/>
        <v>2814.9408220274286</v>
      </c>
      <c r="BJ40" s="15">
        <f t="shared" si="51"/>
        <v>2817.666865906026</v>
      </c>
      <c r="BK40" s="15">
        <f t="shared" si="51"/>
        <v>2820.3940455381453</v>
      </c>
      <c r="BL40" s="15">
        <f t="shared" si="51"/>
        <v>2823.122362656422</v>
      </c>
      <c r="BM40" s="15">
        <f t="shared" si="51"/>
        <v>2825.851818996292</v>
      </c>
      <c r="BN40" s="15">
        <f t="shared" si="51"/>
        <v>2828.5824162960007</v>
      </c>
      <c r="BO40" s="15">
        <f t="shared" si="51"/>
        <v>2831.3141562966043</v>
      </c>
      <c r="BP40" s="15">
        <f aca="true" t="shared" si="52" ref="BP40:EA40">+BP32+BP35+BP36+BP37+BP38-BP39</f>
        <v>2834.0470407419734</v>
      </c>
      <c r="BQ40" s="15">
        <f t="shared" si="52"/>
        <v>2836.7810713788017</v>
      </c>
      <c r="BR40" s="15">
        <f t="shared" si="52"/>
        <v>2839.5162499566077</v>
      </c>
      <c r="BS40" s="15">
        <f t="shared" si="52"/>
        <v>2842.252578227739</v>
      </c>
      <c r="BT40" s="15">
        <f t="shared" si="52"/>
        <v>2844.990057947378</v>
      </c>
      <c r="BU40" s="15">
        <f t="shared" si="52"/>
        <v>2847.7286908735477</v>
      </c>
      <c r="BV40" s="15">
        <f t="shared" si="52"/>
        <v>2850.468478767116</v>
      </c>
      <c r="BW40" s="15">
        <f t="shared" si="52"/>
        <v>2853.209423391798</v>
      </c>
      <c r="BX40" s="15">
        <f t="shared" si="52"/>
        <v>2855.9515265141604</v>
      </c>
      <c r="BY40" s="15">
        <f t="shared" si="52"/>
        <v>2858.694789903633</v>
      </c>
      <c r="BZ40" s="15">
        <f t="shared" si="52"/>
        <v>2861.439215332505</v>
      </c>
      <c r="CA40" s="15">
        <f t="shared" si="52"/>
        <v>2864.184804575935</v>
      </c>
      <c r="CB40" s="15">
        <f t="shared" si="52"/>
        <v>2866.9315594119516</v>
      </c>
      <c r="CC40" s="15">
        <f t="shared" si="52"/>
        <v>2869.679481621464</v>
      </c>
      <c r="CD40" s="15">
        <f t="shared" si="52"/>
        <v>2872.4285729882613</v>
      </c>
      <c r="CE40" s="15">
        <f t="shared" si="52"/>
        <v>2875.178835299019</v>
      </c>
      <c r="CF40" s="15">
        <f t="shared" si="52"/>
        <v>2877.930270343305</v>
      </c>
      <c r="CG40" s="15">
        <f t="shared" si="52"/>
        <v>2880.6828799135824</v>
      </c>
      <c r="CH40" s="15">
        <f t="shared" si="52"/>
        <v>2883.4366658052177</v>
      </c>
      <c r="CI40" s="15">
        <f t="shared" si="52"/>
        <v>2886.1916298164797</v>
      </c>
      <c r="CJ40" s="15">
        <f t="shared" si="52"/>
        <v>2888.9477737485495</v>
      </c>
      <c r="CK40" s="15">
        <f t="shared" si="52"/>
        <v>2891.7050994055244</v>
      </c>
      <c r="CL40" s="15">
        <f t="shared" si="52"/>
        <v>2894.463608594421</v>
      </c>
      <c r="CM40" s="15">
        <f t="shared" si="52"/>
        <v>2897.22330312518</v>
      </c>
      <c r="CN40" s="15">
        <f t="shared" si="52"/>
        <v>2899.984184810673</v>
      </c>
      <c r="CO40" s="15">
        <f t="shared" si="52"/>
        <v>2902.746255466708</v>
      </c>
      <c r="CP40" s="15">
        <f t="shared" si="52"/>
        <v>2905.5095169120286</v>
      </c>
      <c r="CQ40" s="15">
        <f t="shared" si="52"/>
        <v>2908.2739709683265</v>
      </c>
      <c r="CR40" s="15">
        <f t="shared" si="52"/>
        <v>2911.0396194602395</v>
      </c>
      <c r="CS40" s="15">
        <f t="shared" si="52"/>
        <v>2913.8064642153618</v>
      </c>
      <c r="CT40" s="15">
        <f t="shared" si="52"/>
        <v>2916.5745070642465</v>
      </c>
      <c r="CU40" s="15">
        <f t="shared" si="52"/>
        <v>2919.343749840408</v>
      </c>
      <c r="CV40" s="15">
        <f t="shared" si="52"/>
        <v>2922.1141943803327</v>
      </c>
      <c r="CW40" s="15">
        <f t="shared" si="52"/>
        <v>2924.8858425234794</v>
      </c>
      <c r="CX40" s="15">
        <f t="shared" si="52"/>
        <v>2927.6586961122853</v>
      </c>
      <c r="CY40" s="15">
        <f t="shared" si="52"/>
        <v>2930.4327569921707</v>
      </c>
      <c r="CZ40" s="15">
        <f t="shared" si="52"/>
        <v>2933.2080270115453</v>
      </c>
      <c r="DA40" s="15">
        <f t="shared" si="52"/>
        <v>2935.9845080218115</v>
      </c>
      <c r="DB40" s="15">
        <f t="shared" si="52"/>
        <v>2938.76220187737</v>
      </c>
      <c r="DC40" s="15">
        <f t="shared" si="52"/>
        <v>2941.541110435625</v>
      </c>
      <c r="DD40" s="15">
        <f t="shared" si="52"/>
        <v>2944.3212355569885</v>
      </c>
      <c r="DE40" s="15">
        <f t="shared" si="52"/>
        <v>2947.1025791048864</v>
      </c>
      <c r="DF40" s="15">
        <f t="shared" si="52"/>
        <v>2949.8851429457627</v>
      </c>
      <c r="DG40" s="15">
        <f t="shared" si="52"/>
        <v>2952.668928949083</v>
      </c>
      <c r="DH40" s="15">
        <f t="shared" si="52"/>
        <v>2955.4539389873435</v>
      </c>
      <c r="DI40" s="15">
        <f t="shared" si="52"/>
        <v>2958.24017493607</v>
      </c>
      <c r="DJ40" s="15">
        <f t="shared" si="52"/>
        <v>2961.027638673832</v>
      </c>
      <c r="DK40" s="15">
        <f t="shared" si="52"/>
        <v>2963.816332082236</v>
      </c>
      <c r="DL40" s="15">
        <f t="shared" si="52"/>
        <v>2966.6062570459408</v>
      </c>
      <c r="DM40" s="15">
        <f t="shared" si="52"/>
        <v>2969.397415452656</v>
      </c>
      <c r="DN40" s="15">
        <f t="shared" si="52"/>
        <v>2972.189809193151</v>
      </c>
      <c r="DO40" s="15">
        <f t="shared" si="52"/>
        <v>2974.983440161258</v>
      </c>
      <c r="DP40" s="15">
        <f t="shared" si="52"/>
        <v>2977.7783102538788</v>
      </c>
      <c r="DQ40" s="15">
        <f t="shared" si="52"/>
        <v>2980.574421370984</v>
      </c>
      <c r="DR40" s="15">
        <f t="shared" si="52"/>
        <v>2983.3717754156296</v>
      </c>
      <c r="DS40" s="15">
        <f t="shared" si="52"/>
        <v>2986.1703742939508</v>
      </c>
      <c r="DT40" s="15">
        <f t="shared" si="52"/>
        <v>2988.9702199151707</v>
      </c>
      <c r="DU40" s="15">
        <f t="shared" si="52"/>
        <v>2991.7713141916106</v>
      </c>
      <c r="DV40" s="15">
        <f t="shared" si="52"/>
        <v>2994.573659038684</v>
      </c>
      <c r="DW40" s="15">
        <f t="shared" si="52"/>
        <v>2997.377256374916</v>
      </c>
      <c r="DX40" s="15">
        <f t="shared" si="52"/>
        <v>3000.182108121935</v>
      </c>
      <c r="DY40" s="15">
        <f t="shared" si="52"/>
        <v>3002.9882162044873</v>
      </c>
      <c r="DZ40" s="15">
        <f t="shared" si="52"/>
        <v>3005.7955825504355</v>
      </c>
      <c r="EA40" s="15">
        <f t="shared" si="52"/>
        <v>3008.6042090907695</v>
      </c>
      <c r="EB40" s="15">
        <f aca="true" t="shared" si="53" ref="EB40:GM40">+EB32+EB35+EB36+EB37+EB38-EB39</f>
        <v>3011.4140977596066</v>
      </c>
      <c r="EC40" s="15">
        <f t="shared" si="53"/>
        <v>3014.225250494201</v>
      </c>
      <c r="ED40" s="15">
        <f t="shared" si="53"/>
        <v>3017.0376692349464</v>
      </c>
      <c r="EE40" s="15">
        <f t="shared" si="53"/>
        <v>3019.851355925381</v>
      </c>
      <c r="EF40" s="15">
        <f t="shared" si="53"/>
        <v>3022.6663125121945</v>
      </c>
      <c r="EG40" s="15">
        <f t="shared" si="53"/>
        <v>3025.482540945231</v>
      </c>
      <c r="EH40" s="15">
        <f t="shared" si="53"/>
        <v>3028.3000431774954</v>
      </c>
      <c r="EI40" s="15">
        <f t="shared" si="53"/>
        <v>3031.1188211651606</v>
      </c>
      <c r="EJ40" s="15">
        <f t="shared" si="53"/>
        <v>3033.9388768675703</v>
      </c>
      <c r="EK40" s="15">
        <f t="shared" si="53"/>
        <v>3036.7602122472417</v>
      </c>
      <c r="EL40" s="15">
        <f t="shared" si="53"/>
        <v>3039.582829269879</v>
      </c>
      <c r="EM40" s="15">
        <f t="shared" si="53"/>
        <v>3042.406729904368</v>
      </c>
      <c r="EN40" s="15">
        <f t="shared" si="53"/>
        <v>3045.2319161227915</v>
      </c>
      <c r="EO40" s="15">
        <f t="shared" si="53"/>
        <v>3048.0583899004264</v>
      </c>
      <c r="EP40" s="15">
        <f t="shared" si="53"/>
        <v>3050.886153215755</v>
      </c>
      <c r="EQ40" s="15">
        <f t="shared" si="53"/>
        <v>3053.715208050465</v>
      </c>
      <c r="ER40" s="15">
        <f t="shared" si="53"/>
        <v>3056.5455563894616</v>
      </c>
      <c r="ES40" s="15">
        <f t="shared" si="53"/>
        <v>3059.3772002208652</v>
      </c>
      <c r="ET40" s="15">
        <f t="shared" si="53"/>
        <v>3062.2101415360207</v>
      </c>
      <c r="EU40" s="15">
        <f t="shared" si="53"/>
        <v>3065.044382329504</v>
      </c>
      <c r="EV40" s="15">
        <f t="shared" si="53"/>
        <v>3067.879924599125</v>
      </c>
      <c r="EW40" s="15">
        <f t="shared" si="53"/>
        <v>3070.716770345934</v>
      </c>
      <c r="EX40" s="15">
        <f t="shared" si="53"/>
        <v>3073.5549215742253</v>
      </c>
      <c r="EY40" s="15">
        <f t="shared" si="53"/>
        <v>3076.394380291545</v>
      </c>
      <c r="EZ40" s="15">
        <f t="shared" si="53"/>
        <v>3079.2351485086974</v>
      </c>
      <c r="FA40" s="15">
        <f t="shared" si="53"/>
        <v>3082.077228239744</v>
      </c>
      <c r="FB40" s="15">
        <f t="shared" si="53"/>
        <v>3084.920621502017</v>
      </c>
      <c r="FC40" s="15">
        <f t="shared" si="53"/>
        <v>3087.7653303161196</v>
      </c>
      <c r="FD40" s="15">
        <f t="shared" si="53"/>
        <v>3090.6113567059315</v>
      </c>
      <c r="FE40" s="15">
        <f t="shared" si="53"/>
        <v>3093.458702698619</v>
      </c>
      <c r="FF40" s="15">
        <f t="shared" si="53"/>
        <v>3096.3073703246328</v>
      </c>
      <c r="FG40" s="15">
        <f t="shared" si="53"/>
        <v>3099.1573616177197</v>
      </c>
      <c r="FH40" s="15">
        <f t="shared" si="53"/>
        <v>3102.008678614927</v>
      </c>
      <c r="FI40" s="15">
        <f t="shared" si="53"/>
        <v>3104.8613233566043</v>
      </c>
      <c r="FJ40" s="15">
        <f t="shared" si="53"/>
        <v>3107.715297886414</v>
      </c>
      <c r="FK40" s="15">
        <f t="shared" si="53"/>
        <v>3110.5706042513334</v>
      </c>
      <c r="FL40" s="15">
        <f t="shared" si="53"/>
        <v>3113.427244501661</v>
      </c>
      <c r="FM40" s="15">
        <f t="shared" si="53"/>
        <v>3116.285220691022</v>
      </c>
      <c r="FN40" s="15">
        <f t="shared" si="53"/>
        <v>3119.1445348763737</v>
      </c>
      <c r="FO40" s="15">
        <f t="shared" si="53"/>
        <v>3122.005189118011</v>
      </c>
      <c r="FP40" s="15">
        <f t="shared" si="53"/>
        <v>3124.867185479575</v>
      </c>
      <c r="FQ40" s="15">
        <f t="shared" si="53"/>
        <v>3127.730526028052</v>
      </c>
      <c r="FR40" s="15">
        <f t="shared" si="53"/>
        <v>3130.595212833783</v>
      </c>
      <c r="FS40" s="15">
        <f t="shared" si="53"/>
        <v>3133.4612479704715</v>
      </c>
      <c r="FT40" s="15">
        <f t="shared" si="53"/>
        <v>3136.3286335151843</v>
      </c>
      <c r="FU40" s="15">
        <f t="shared" si="53"/>
        <v>3139.1973715483596</v>
      </c>
      <c r="FV40" s="15">
        <f t="shared" si="53"/>
        <v>3142.0674641538126</v>
      </c>
      <c r="FW40" s="15">
        <f t="shared" si="53"/>
        <v>3144.9389134187404</v>
      </c>
      <c r="FX40" s="15">
        <f t="shared" si="53"/>
        <v>3147.8117214337276</v>
      </c>
      <c r="FY40" s="15">
        <f t="shared" si="53"/>
        <v>3150.6858902927543</v>
      </c>
      <c r="FZ40" s="15">
        <f t="shared" si="53"/>
        <v>3153.561422093197</v>
      </c>
      <c r="GA40" s="15">
        <f t="shared" si="53"/>
        <v>3156.438318935836</v>
      </c>
      <c r="GB40" s="15">
        <f t="shared" si="53"/>
        <v>3159.3165829248655</v>
      </c>
      <c r="GC40" s="15">
        <f t="shared" si="53"/>
        <v>3162.196216167893</v>
      </c>
      <c r="GD40" s="15">
        <f t="shared" si="53"/>
        <v>3165.077220775947</v>
      </c>
      <c r="GE40" s="15">
        <f t="shared" si="53"/>
        <v>3167.959598863485</v>
      </c>
      <c r="GF40" s="15">
        <f t="shared" si="53"/>
        <v>3170.8433525483965</v>
      </c>
      <c r="GG40" s="15">
        <f t="shared" si="53"/>
        <v>3173.7284839520094</v>
      </c>
      <c r="GH40" s="15">
        <f t="shared" si="53"/>
        <v>3176.614995199095</v>
      </c>
      <c r="GI40" s="15">
        <f t="shared" si="53"/>
        <v>3179.502888417876</v>
      </c>
      <c r="GJ40" s="15">
        <f t="shared" si="53"/>
        <v>3182.392165740031</v>
      </c>
      <c r="GK40" s="15">
        <f t="shared" si="53"/>
        <v>3185.282829300696</v>
      </c>
      <c r="GL40" s="15">
        <f t="shared" si="53"/>
        <v>3188.1748812384794</v>
      </c>
      <c r="GM40" s="15">
        <f t="shared" si="53"/>
        <v>3191.0683236954587</v>
      </c>
      <c r="GN40" s="15">
        <f aca="true" t="shared" si="54" ref="GN40:IV40">+GN32+GN35+GN36+GN37+GN38-GN39</f>
        <v>3193.9631588171897</v>
      </c>
      <c r="GO40" s="15">
        <f t="shared" si="54"/>
        <v>3196.8593887527168</v>
      </c>
      <c r="GP40" s="15">
        <f t="shared" si="54"/>
        <v>3199.757015654567</v>
      </c>
      <c r="GQ40" s="15">
        <f t="shared" si="54"/>
        <v>3202.6560416787706</v>
      </c>
      <c r="GR40" s="15">
        <f t="shared" si="54"/>
        <v>3205.5564689848543</v>
      </c>
      <c r="GS40" s="15">
        <f t="shared" si="54"/>
        <v>3208.4582997358543</v>
      </c>
      <c r="GT40" s="15">
        <f t="shared" si="54"/>
        <v>3211.361536098319</v>
      </c>
      <c r="GU40" s="15">
        <f t="shared" si="54"/>
        <v>3214.266180242317</v>
      </c>
      <c r="GV40" s="15">
        <f t="shared" si="54"/>
        <v>3217.17223434144</v>
      </c>
      <c r="GW40" s="15">
        <f t="shared" si="54"/>
        <v>3220.07970057281</v>
      </c>
      <c r="GX40" s="15">
        <f t="shared" si="54"/>
        <v>3222.9885811170875</v>
      </c>
      <c r="GY40" s="15">
        <f t="shared" si="54"/>
        <v>3225.898878158474</v>
      </c>
      <c r="GZ40" s="15">
        <f t="shared" si="54"/>
        <v>3228.8105938847198</v>
      </c>
      <c r="HA40" s="15">
        <f t="shared" si="54"/>
        <v>3231.723730487126</v>
      </c>
      <c r="HB40" s="15">
        <f t="shared" si="54"/>
        <v>3234.6382901605593</v>
      </c>
      <c r="HC40" s="15">
        <f t="shared" si="54"/>
        <v>3237.554275103446</v>
      </c>
      <c r="HD40" s="15">
        <f t="shared" si="54"/>
        <v>3240.4716875177883</v>
      </c>
      <c r="HE40" s="15">
        <f t="shared" si="54"/>
        <v>3243.3905296091634</v>
      </c>
      <c r="HF40" s="15">
        <f t="shared" si="54"/>
        <v>3246.310803586733</v>
      </c>
      <c r="HG40" s="15">
        <f t="shared" si="54"/>
        <v>3249.2325116632496</v>
      </c>
      <c r="HH40" s="15">
        <f t="shared" si="54"/>
        <v>3252.155656055057</v>
      </c>
      <c r="HI40" s="15">
        <f t="shared" si="54"/>
        <v>3255.0802389821047</v>
      </c>
      <c r="HJ40" s="15">
        <f t="shared" si="54"/>
        <v>3258.0062626679455</v>
      </c>
      <c r="HK40" s="15">
        <f t="shared" si="54"/>
        <v>3260.933729339748</v>
      </c>
      <c r="HL40" s="15">
        <f t="shared" si="54"/>
        <v>3263.8626412282974</v>
      </c>
      <c r="HM40" s="15">
        <f t="shared" si="54"/>
        <v>3266.793000568008</v>
      </c>
      <c r="HN40" s="15">
        <f t="shared" si="54"/>
        <v>3269.7248095969217</v>
      </c>
      <c r="HO40" s="15">
        <f t="shared" si="54"/>
        <v>3272.658070556718</v>
      </c>
      <c r="HP40" s="15">
        <f t="shared" si="54"/>
        <v>3275.59278569272</v>
      </c>
      <c r="HQ40" s="15">
        <f t="shared" si="54"/>
        <v>3278.5289572539004</v>
      </c>
      <c r="HR40" s="15">
        <f t="shared" si="54"/>
        <v>3281.466587492886</v>
      </c>
      <c r="HS40" s="15">
        <f t="shared" si="54"/>
        <v>3284.405678665965</v>
      </c>
      <c r="HT40" s="15">
        <f t="shared" si="54"/>
        <v>3287.346233033094</v>
      </c>
      <c r="HU40" s="15">
        <f t="shared" si="54"/>
        <v>3290.2882528579016</v>
      </c>
      <c r="HV40" s="15">
        <f t="shared" si="54"/>
        <v>3293.2317404076957</v>
      </c>
      <c r="HW40" s="15">
        <f t="shared" si="54"/>
        <v>3296.176697953471</v>
      </c>
      <c r="HX40" s="15">
        <f t="shared" si="54"/>
        <v>3299.1231277699117</v>
      </c>
      <c r="HY40" s="15">
        <f t="shared" si="54"/>
        <v>3302.0710321354013</v>
      </c>
      <c r="HZ40" s="15">
        <f t="shared" si="54"/>
        <v>3305.0204133320267</v>
      </c>
      <c r="IA40" s="15">
        <f t="shared" si="54"/>
        <v>3307.971273645585</v>
      </c>
      <c r="IB40" s="15">
        <f t="shared" si="54"/>
        <v>3310.9236153655884</v>
      </c>
      <c r="IC40" s="15">
        <f t="shared" si="54"/>
        <v>3313.8774407852707</v>
      </c>
      <c r="ID40" s="15">
        <f t="shared" si="54"/>
        <v>3316.832752201597</v>
      </c>
      <c r="IE40" s="15">
        <f t="shared" si="54"/>
        <v>3319.789551915264</v>
      </c>
      <c r="IF40" s="15">
        <f t="shared" si="54"/>
        <v>3322.747842230709</v>
      </c>
      <c r="IG40" s="15">
        <f t="shared" si="54"/>
        <v>3325.707625456119</v>
      </c>
      <c r="IH40" s="15">
        <f t="shared" si="54"/>
        <v>3328.6689039034295</v>
      </c>
      <c r="II40" s="15">
        <f t="shared" si="54"/>
        <v>3331.63167988834</v>
      </c>
      <c r="IJ40" s="15">
        <f t="shared" si="54"/>
        <v>3334.595955730312</v>
      </c>
      <c r="IK40" s="15">
        <f t="shared" si="54"/>
        <v>3337.5617337525814</v>
      </c>
      <c r="IL40" s="15">
        <f t="shared" si="54"/>
        <v>3340.52901628216</v>
      </c>
      <c r="IM40" s="15">
        <f t="shared" si="54"/>
        <v>3343.4978056498435</v>
      </c>
      <c r="IN40" s="15">
        <f t="shared" si="54"/>
        <v>3346.4681041902195</v>
      </c>
      <c r="IO40" s="15">
        <f t="shared" si="54"/>
        <v>3349.4399142416714</v>
      </c>
      <c r="IP40" s="15">
        <f t="shared" si="54"/>
        <v>3352.413238146386</v>
      </c>
      <c r="IQ40" s="15">
        <f t="shared" si="54"/>
        <v>3355.3880782503584</v>
      </c>
      <c r="IR40" s="15">
        <f t="shared" si="54"/>
        <v>3358.3644369034005</v>
      </c>
      <c r="IS40" s="15">
        <f t="shared" si="54"/>
        <v>3361.3423164591463</v>
      </c>
      <c r="IT40" s="15">
        <f t="shared" si="54"/>
        <v>3364.3217192750562</v>
      </c>
      <c r="IU40" s="15">
        <f t="shared" si="54"/>
        <v>3367.3026477124263</v>
      </c>
      <c r="IV40" s="15">
        <f t="shared" si="54"/>
        <v>3370.2851041363933</v>
      </c>
    </row>
    <row r="41" spans="1:256" s="15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="18" customFormat="1" ht="12">
      <c r="A42" s="17" t="s">
        <v>17</v>
      </c>
    </row>
    <row r="43" spans="1:256" s="15" customFormat="1" ht="12">
      <c r="A43" s="16" t="s">
        <v>18</v>
      </c>
      <c r="B43" s="16"/>
      <c r="C43" s="15">
        <f>+C40</f>
        <v>2658.7156935168523</v>
      </c>
      <c r="D43" s="15">
        <f aca="true" t="shared" si="55" ref="D43:BO43">+D40</f>
        <v>2661.3787347020375</v>
      </c>
      <c r="E43" s="15">
        <f t="shared" si="55"/>
        <v>2664.0428157882</v>
      </c>
      <c r="F43" s="15">
        <f t="shared" si="55"/>
        <v>2666.7079383531027</v>
      </c>
      <c r="G43" s="15">
        <f t="shared" si="55"/>
        <v>2669.374103977054</v>
      </c>
      <c r="H43" s="15">
        <f t="shared" si="55"/>
        <v>2672.0413142429134</v>
      </c>
      <c r="I43" s="15">
        <f t="shared" si="55"/>
        <v>2674.709570736096</v>
      </c>
      <c r="J43" s="15">
        <f t="shared" si="55"/>
        <v>2677.378875044575</v>
      </c>
      <c r="K43" s="15">
        <f t="shared" si="55"/>
        <v>2680.049228758889</v>
      </c>
      <c r="L43" s="15">
        <f t="shared" si="55"/>
        <v>2682.720633472143</v>
      </c>
      <c r="M43" s="15">
        <f t="shared" si="55"/>
        <v>2685.3930907800154</v>
      </c>
      <c r="N43" s="15">
        <f t="shared" si="55"/>
        <v>2688.0666022807586</v>
      </c>
      <c r="O43" s="15">
        <f t="shared" si="55"/>
        <v>2690.741169575207</v>
      </c>
      <c r="P43" s="15">
        <f t="shared" si="55"/>
        <v>2693.4167942667814</v>
      </c>
      <c r="Q43" s="15">
        <f t="shared" si="55"/>
        <v>2696.093477961488</v>
      </c>
      <c r="R43" s="15">
        <f t="shared" si="55"/>
        <v>2698.7712222679293</v>
      </c>
      <c r="S43" s="15">
        <f t="shared" si="55"/>
        <v>2701.450028797304</v>
      </c>
      <c r="T43" s="15">
        <f t="shared" si="55"/>
        <v>2704.1298991634117</v>
      </c>
      <c r="U43" s="15">
        <f t="shared" si="55"/>
        <v>2706.8108349826607</v>
      </c>
      <c r="V43" s="15">
        <f t="shared" si="55"/>
        <v>2709.4928378740697</v>
      </c>
      <c r="W43" s="15">
        <f t="shared" si="55"/>
        <v>2712.175909459269</v>
      </c>
      <c r="X43" s="15">
        <f t="shared" si="55"/>
        <v>2714.8600513625097</v>
      </c>
      <c r="Y43" s="15">
        <f t="shared" si="55"/>
        <v>2717.545265210668</v>
      </c>
      <c r="Z43" s="15">
        <f t="shared" si="55"/>
        <v>2720.231552633246</v>
      </c>
      <c r="AA43" s="15">
        <f t="shared" si="55"/>
        <v>2722.9189152623776</v>
      </c>
      <c r="AB43" s="15">
        <f t="shared" si="55"/>
        <v>2725.607354732834</v>
      </c>
      <c r="AC43" s="15">
        <f t="shared" si="55"/>
        <v>2728.2968726820277</v>
      </c>
      <c r="AD43" s="15">
        <f t="shared" si="55"/>
        <v>2730.9874707500144</v>
      </c>
      <c r="AE43" s="15">
        <f t="shared" si="55"/>
        <v>2733.6791505795018</v>
      </c>
      <c r="AF43" s="15">
        <f t="shared" si="55"/>
        <v>2736.371913815847</v>
      </c>
      <c r="AG43" s="15">
        <f t="shared" si="55"/>
        <v>2739.0657621070723</v>
      </c>
      <c r="AH43" s="15">
        <f t="shared" si="55"/>
        <v>2741.7606971038567</v>
      </c>
      <c r="AI43" s="15">
        <f t="shared" si="55"/>
        <v>2744.456720459548</v>
      </c>
      <c r="AJ43" s="15">
        <f t="shared" si="55"/>
        <v>2747.1538338301652</v>
      </c>
      <c r="AK43" s="15">
        <f t="shared" si="55"/>
        <v>2749.8520388744055</v>
      </c>
      <c r="AL43" s="15">
        <f t="shared" si="55"/>
        <v>2752.551337253643</v>
      </c>
      <c r="AM43" s="15">
        <f t="shared" si="55"/>
        <v>2755.251730631938</v>
      </c>
      <c r="AN43" s="15">
        <f t="shared" si="55"/>
        <v>2757.953220676039</v>
      </c>
      <c r="AO43" s="15">
        <f t="shared" si="55"/>
        <v>2760.655809055389</v>
      </c>
      <c r="AP43" s="15">
        <f t="shared" si="55"/>
        <v>2763.359497442129</v>
      </c>
      <c r="AQ43" s="15">
        <f t="shared" si="55"/>
        <v>2766.064287511103</v>
      </c>
      <c r="AR43" s="15">
        <f t="shared" si="55"/>
        <v>2768.7701809398586</v>
      </c>
      <c r="AS43" s="15">
        <f t="shared" si="55"/>
        <v>2771.4771794086582</v>
      </c>
      <c r="AT43" s="15">
        <f t="shared" si="55"/>
        <v>2774.185284600479</v>
      </c>
      <c r="AU43" s="15">
        <f t="shared" si="55"/>
        <v>2776.8944982010194</v>
      </c>
      <c r="AV43" s="15">
        <f t="shared" si="55"/>
        <v>2779.6048218987</v>
      </c>
      <c r="AW43" s="15">
        <f t="shared" si="55"/>
        <v>2782.3162573846716</v>
      </c>
      <c r="AX43" s="15">
        <f t="shared" si="55"/>
        <v>2785.0288063528214</v>
      </c>
      <c r="AY43" s="15">
        <f t="shared" si="55"/>
        <v>2787.742470499772</v>
      </c>
      <c r="AZ43" s="15">
        <f t="shared" si="55"/>
        <v>2790.457251524889</v>
      </c>
      <c r="BA43" s="15">
        <f t="shared" si="55"/>
        <v>2793.173151130287</v>
      </c>
      <c r="BB43" s="15">
        <f t="shared" si="55"/>
        <v>2795.8901710208306</v>
      </c>
      <c r="BC43" s="15">
        <f t="shared" si="55"/>
        <v>2798.608312904143</v>
      </c>
      <c r="BD43" s="15">
        <f t="shared" si="55"/>
        <v>2801.3275784906064</v>
      </c>
      <c r="BE43" s="15">
        <f t="shared" si="55"/>
        <v>2804.047969493369</v>
      </c>
      <c r="BF43" s="15">
        <f t="shared" si="55"/>
        <v>2806.769487628349</v>
      </c>
      <c r="BG43" s="15">
        <f t="shared" si="55"/>
        <v>2809.49213461424</v>
      </c>
      <c r="BH43" s="15">
        <f t="shared" si="55"/>
        <v>2812.215912172515</v>
      </c>
      <c r="BI43" s="15">
        <f t="shared" si="55"/>
        <v>2814.9408220274286</v>
      </c>
      <c r="BJ43" s="15">
        <f t="shared" si="55"/>
        <v>2817.666865906026</v>
      </c>
      <c r="BK43" s="15">
        <f t="shared" si="55"/>
        <v>2820.3940455381453</v>
      </c>
      <c r="BL43" s="15">
        <f t="shared" si="55"/>
        <v>2823.122362656422</v>
      </c>
      <c r="BM43" s="15">
        <f t="shared" si="55"/>
        <v>2825.851818996292</v>
      </c>
      <c r="BN43" s="15">
        <f t="shared" si="55"/>
        <v>2828.5824162960007</v>
      </c>
      <c r="BO43" s="15">
        <f t="shared" si="55"/>
        <v>2831.3141562966043</v>
      </c>
      <c r="BP43" s="15">
        <f aca="true" t="shared" si="56" ref="BP43:EA43">+BP40</f>
        <v>2834.0470407419734</v>
      </c>
      <c r="BQ43" s="15">
        <f t="shared" si="56"/>
        <v>2836.7810713788017</v>
      </c>
      <c r="BR43" s="15">
        <f t="shared" si="56"/>
        <v>2839.5162499566077</v>
      </c>
      <c r="BS43" s="15">
        <f t="shared" si="56"/>
        <v>2842.252578227739</v>
      </c>
      <c r="BT43" s="15">
        <f t="shared" si="56"/>
        <v>2844.990057947378</v>
      </c>
      <c r="BU43" s="15">
        <f t="shared" si="56"/>
        <v>2847.7286908735477</v>
      </c>
      <c r="BV43" s="15">
        <f t="shared" si="56"/>
        <v>2850.468478767116</v>
      </c>
      <c r="BW43" s="15">
        <f t="shared" si="56"/>
        <v>2853.209423391798</v>
      </c>
      <c r="BX43" s="15">
        <f t="shared" si="56"/>
        <v>2855.9515265141604</v>
      </c>
      <c r="BY43" s="15">
        <f t="shared" si="56"/>
        <v>2858.694789903633</v>
      </c>
      <c r="BZ43" s="15">
        <f t="shared" si="56"/>
        <v>2861.439215332505</v>
      </c>
      <c r="CA43" s="15">
        <f t="shared" si="56"/>
        <v>2864.184804575935</v>
      </c>
      <c r="CB43" s="15">
        <f t="shared" si="56"/>
        <v>2866.9315594119516</v>
      </c>
      <c r="CC43" s="15">
        <f t="shared" si="56"/>
        <v>2869.679481621464</v>
      </c>
      <c r="CD43" s="15">
        <f t="shared" si="56"/>
        <v>2872.4285729882613</v>
      </c>
      <c r="CE43" s="15">
        <f t="shared" si="56"/>
        <v>2875.178835299019</v>
      </c>
      <c r="CF43" s="15">
        <f t="shared" si="56"/>
        <v>2877.930270343305</v>
      </c>
      <c r="CG43" s="15">
        <f t="shared" si="56"/>
        <v>2880.6828799135824</v>
      </c>
      <c r="CH43" s="15">
        <f t="shared" si="56"/>
        <v>2883.4366658052177</v>
      </c>
      <c r="CI43" s="15">
        <f t="shared" si="56"/>
        <v>2886.1916298164797</v>
      </c>
      <c r="CJ43" s="15">
        <f t="shared" si="56"/>
        <v>2888.9477737485495</v>
      </c>
      <c r="CK43" s="15">
        <f t="shared" si="56"/>
        <v>2891.7050994055244</v>
      </c>
      <c r="CL43" s="15">
        <f t="shared" si="56"/>
        <v>2894.463608594421</v>
      </c>
      <c r="CM43" s="15">
        <f t="shared" si="56"/>
        <v>2897.22330312518</v>
      </c>
      <c r="CN43" s="15">
        <f t="shared" si="56"/>
        <v>2899.984184810673</v>
      </c>
      <c r="CO43" s="15">
        <f t="shared" si="56"/>
        <v>2902.746255466708</v>
      </c>
      <c r="CP43" s="15">
        <f t="shared" si="56"/>
        <v>2905.5095169120286</v>
      </c>
      <c r="CQ43" s="15">
        <f t="shared" si="56"/>
        <v>2908.2739709683265</v>
      </c>
      <c r="CR43" s="15">
        <f t="shared" si="56"/>
        <v>2911.0396194602395</v>
      </c>
      <c r="CS43" s="15">
        <f t="shared" si="56"/>
        <v>2913.8064642153618</v>
      </c>
      <c r="CT43" s="15">
        <f t="shared" si="56"/>
        <v>2916.5745070642465</v>
      </c>
      <c r="CU43" s="15">
        <f t="shared" si="56"/>
        <v>2919.343749840408</v>
      </c>
      <c r="CV43" s="15">
        <f t="shared" si="56"/>
        <v>2922.1141943803327</v>
      </c>
      <c r="CW43" s="15">
        <f t="shared" si="56"/>
        <v>2924.8858425234794</v>
      </c>
      <c r="CX43" s="15">
        <f t="shared" si="56"/>
        <v>2927.6586961122853</v>
      </c>
      <c r="CY43" s="15">
        <f t="shared" si="56"/>
        <v>2930.4327569921707</v>
      </c>
      <c r="CZ43" s="15">
        <f t="shared" si="56"/>
        <v>2933.2080270115453</v>
      </c>
      <c r="DA43" s="15">
        <f t="shared" si="56"/>
        <v>2935.9845080218115</v>
      </c>
      <c r="DB43" s="15">
        <f t="shared" si="56"/>
        <v>2938.76220187737</v>
      </c>
      <c r="DC43" s="15">
        <f t="shared" si="56"/>
        <v>2941.541110435625</v>
      </c>
      <c r="DD43" s="15">
        <f t="shared" si="56"/>
        <v>2944.3212355569885</v>
      </c>
      <c r="DE43" s="15">
        <f t="shared" si="56"/>
        <v>2947.1025791048864</v>
      </c>
      <c r="DF43" s="15">
        <f t="shared" si="56"/>
        <v>2949.8851429457627</v>
      </c>
      <c r="DG43" s="15">
        <f t="shared" si="56"/>
        <v>2952.668928949083</v>
      </c>
      <c r="DH43" s="15">
        <f t="shared" si="56"/>
        <v>2955.4539389873435</v>
      </c>
      <c r="DI43" s="15">
        <f t="shared" si="56"/>
        <v>2958.24017493607</v>
      </c>
      <c r="DJ43" s="15">
        <f t="shared" si="56"/>
        <v>2961.027638673832</v>
      </c>
      <c r="DK43" s="15">
        <f t="shared" si="56"/>
        <v>2963.816332082236</v>
      </c>
      <c r="DL43" s="15">
        <f t="shared" si="56"/>
        <v>2966.6062570459408</v>
      </c>
      <c r="DM43" s="15">
        <f t="shared" si="56"/>
        <v>2969.397415452656</v>
      </c>
      <c r="DN43" s="15">
        <f t="shared" si="56"/>
        <v>2972.189809193151</v>
      </c>
      <c r="DO43" s="15">
        <f t="shared" si="56"/>
        <v>2974.983440161258</v>
      </c>
      <c r="DP43" s="15">
        <f t="shared" si="56"/>
        <v>2977.7783102538788</v>
      </c>
      <c r="DQ43" s="15">
        <f t="shared" si="56"/>
        <v>2980.574421370984</v>
      </c>
      <c r="DR43" s="15">
        <f t="shared" si="56"/>
        <v>2983.3717754156296</v>
      </c>
      <c r="DS43" s="15">
        <f t="shared" si="56"/>
        <v>2986.1703742939508</v>
      </c>
      <c r="DT43" s="15">
        <f t="shared" si="56"/>
        <v>2988.9702199151707</v>
      </c>
      <c r="DU43" s="15">
        <f t="shared" si="56"/>
        <v>2991.7713141916106</v>
      </c>
      <c r="DV43" s="15">
        <f t="shared" si="56"/>
        <v>2994.573659038684</v>
      </c>
      <c r="DW43" s="15">
        <f t="shared" si="56"/>
        <v>2997.377256374916</v>
      </c>
      <c r="DX43" s="15">
        <f t="shared" si="56"/>
        <v>3000.182108121935</v>
      </c>
      <c r="DY43" s="15">
        <f t="shared" si="56"/>
        <v>3002.9882162044873</v>
      </c>
      <c r="DZ43" s="15">
        <f t="shared" si="56"/>
        <v>3005.7955825504355</v>
      </c>
      <c r="EA43" s="15">
        <f t="shared" si="56"/>
        <v>3008.6042090907695</v>
      </c>
      <c r="EB43" s="15">
        <f aca="true" t="shared" si="57" ref="EB43:GM43">+EB40</f>
        <v>3011.4140977596066</v>
      </c>
      <c r="EC43" s="15">
        <f t="shared" si="57"/>
        <v>3014.225250494201</v>
      </c>
      <c r="ED43" s="15">
        <f t="shared" si="57"/>
        <v>3017.0376692349464</v>
      </c>
      <c r="EE43" s="15">
        <f t="shared" si="57"/>
        <v>3019.851355925381</v>
      </c>
      <c r="EF43" s="15">
        <f t="shared" si="57"/>
        <v>3022.6663125121945</v>
      </c>
      <c r="EG43" s="15">
        <f t="shared" si="57"/>
        <v>3025.482540945231</v>
      </c>
      <c r="EH43" s="15">
        <f t="shared" si="57"/>
        <v>3028.3000431774954</v>
      </c>
      <c r="EI43" s="15">
        <f t="shared" si="57"/>
        <v>3031.1188211651606</v>
      </c>
      <c r="EJ43" s="15">
        <f t="shared" si="57"/>
        <v>3033.9388768675703</v>
      </c>
      <c r="EK43" s="15">
        <f t="shared" si="57"/>
        <v>3036.7602122472417</v>
      </c>
      <c r="EL43" s="15">
        <f t="shared" si="57"/>
        <v>3039.582829269879</v>
      </c>
      <c r="EM43" s="15">
        <f t="shared" si="57"/>
        <v>3042.406729904368</v>
      </c>
      <c r="EN43" s="15">
        <f t="shared" si="57"/>
        <v>3045.2319161227915</v>
      </c>
      <c r="EO43" s="15">
        <f t="shared" si="57"/>
        <v>3048.0583899004264</v>
      </c>
      <c r="EP43" s="15">
        <f t="shared" si="57"/>
        <v>3050.886153215755</v>
      </c>
      <c r="EQ43" s="15">
        <f t="shared" si="57"/>
        <v>3053.715208050465</v>
      </c>
      <c r="ER43" s="15">
        <f t="shared" si="57"/>
        <v>3056.5455563894616</v>
      </c>
      <c r="ES43" s="15">
        <f t="shared" si="57"/>
        <v>3059.3772002208652</v>
      </c>
      <c r="ET43" s="15">
        <f t="shared" si="57"/>
        <v>3062.2101415360207</v>
      </c>
      <c r="EU43" s="15">
        <f t="shared" si="57"/>
        <v>3065.044382329504</v>
      </c>
      <c r="EV43" s="15">
        <f t="shared" si="57"/>
        <v>3067.879924599125</v>
      </c>
      <c r="EW43" s="15">
        <f t="shared" si="57"/>
        <v>3070.716770345934</v>
      </c>
      <c r="EX43" s="15">
        <f t="shared" si="57"/>
        <v>3073.5549215742253</v>
      </c>
      <c r="EY43" s="15">
        <f t="shared" si="57"/>
        <v>3076.394380291545</v>
      </c>
      <c r="EZ43" s="15">
        <f t="shared" si="57"/>
        <v>3079.2351485086974</v>
      </c>
      <c r="FA43" s="15">
        <f t="shared" si="57"/>
        <v>3082.077228239744</v>
      </c>
      <c r="FB43" s="15">
        <f t="shared" si="57"/>
        <v>3084.920621502017</v>
      </c>
      <c r="FC43" s="15">
        <f t="shared" si="57"/>
        <v>3087.7653303161196</v>
      </c>
      <c r="FD43" s="15">
        <f t="shared" si="57"/>
        <v>3090.6113567059315</v>
      </c>
      <c r="FE43" s="15">
        <f t="shared" si="57"/>
        <v>3093.458702698619</v>
      </c>
      <c r="FF43" s="15">
        <f t="shared" si="57"/>
        <v>3096.3073703246328</v>
      </c>
      <c r="FG43" s="15">
        <f t="shared" si="57"/>
        <v>3099.1573616177197</v>
      </c>
      <c r="FH43" s="15">
        <f t="shared" si="57"/>
        <v>3102.008678614927</v>
      </c>
      <c r="FI43" s="15">
        <f t="shared" si="57"/>
        <v>3104.8613233566043</v>
      </c>
      <c r="FJ43" s="15">
        <f t="shared" si="57"/>
        <v>3107.715297886414</v>
      </c>
      <c r="FK43" s="15">
        <f t="shared" si="57"/>
        <v>3110.5706042513334</v>
      </c>
      <c r="FL43" s="15">
        <f t="shared" si="57"/>
        <v>3113.427244501661</v>
      </c>
      <c r="FM43" s="15">
        <f t="shared" si="57"/>
        <v>3116.285220691022</v>
      </c>
      <c r="FN43" s="15">
        <f t="shared" si="57"/>
        <v>3119.1445348763737</v>
      </c>
      <c r="FO43" s="15">
        <f t="shared" si="57"/>
        <v>3122.005189118011</v>
      </c>
      <c r="FP43" s="15">
        <f t="shared" si="57"/>
        <v>3124.867185479575</v>
      </c>
      <c r="FQ43" s="15">
        <f t="shared" si="57"/>
        <v>3127.730526028052</v>
      </c>
      <c r="FR43" s="15">
        <f t="shared" si="57"/>
        <v>3130.595212833783</v>
      </c>
      <c r="FS43" s="15">
        <f t="shared" si="57"/>
        <v>3133.4612479704715</v>
      </c>
      <c r="FT43" s="15">
        <f t="shared" si="57"/>
        <v>3136.3286335151843</v>
      </c>
      <c r="FU43" s="15">
        <f t="shared" si="57"/>
        <v>3139.1973715483596</v>
      </c>
      <c r="FV43" s="15">
        <f t="shared" si="57"/>
        <v>3142.0674641538126</v>
      </c>
      <c r="FW43" s="15">
        <f t="shared" si="57"/>
        <v>3144.9389134187404</v>
      </c>
      <c r="FX43" s="15">
        <f t="shared" si="57"/>
        <v>3147.8117214337276</v>
      </c>
      <c r="FY43" s="15">
        <f t="shared" si="57"/>
        <v>3150.6858902927543</v>
      </c>
      <c r="FZ43" s="15">
        <f t="shared" si="57"/>
        <v>3153.561422093197</v>
      </c>
      <c r="GA43" s="15">
        <f t="shared" si="57"/>
        <v>3156.438318935836</v>
      </c>
      <c r="GB43" s="15">
        <f t="shared" si="57"/>
        <v>3159.3165829248655</v>
      </c>
      <c r="GC43" s="15">
        <f t="shared" si="57"/>
        <v>3162.196216167893</v>
      </c>
      <c r="GD43" s="15">
        <f t="shared" si="57"/>
        <v>3165.077220775947</v>
      </c>
      <c r="GE43" s="15">
        <f t="shared" si="57"/>
        <v>3167.959598863485</v>
      </c>
      <c r="GF43" s="15">
        <f t="shared" si="57"/>
        <v>3170.8433525483965</v>
      </c>
      <c r="GG43" s="15">
        <f t="shared" si="57"/>
        <v>3173.7284839520094</v>
      </c>
      <c r="GH43" s="15">
        <f t="shared" si="57"/>
        <v>3176.614995199095</v>
      </c>
      <c r="GI43" s="15">
        <f t="shared" si="57"/>
        <v>3179.502888417876</v>
      </c>
      <c r="GJ43" s="15">
        <f t="shared" si="57"/>
        <v>3182.392165740031</v>
      </c>
      <c r="GK43" s="15">
        <f t="shared" si="57"/>
        <v>3185.282829300696</v>
      </c>
      <c r="GL43" s="15">
        <f t="shared" si="57"/>
        <v>3188.1748812384794</v>
      </c>
      <c r="GM43" s="15">
        <f t="shared" si="57"/>
        <v>3191.0683236954587</v>
      </c>
      <c r="GN43" s="15">
        <f aca="true" t="shared" si="58" ref="GN43:IS43">+GN40</f>
        <v>3193.9631588171897</v>
      </c>
      <c r="GO43" s="15">
        <f t="shared" si="58"/>
        <v>3196.8593887527168</v>
      </c>
      <c r="GP43" s="15">
        <f t="shared" si="58"/>
        <v>3199.757015654567</v>
      </c>
      <c r="GQ43" s="15">
        <f t="shared" si="58"/>
        <v>3202.6560416787706</v>
      </c>
      <c r="GR43" s="15">
        <f t="shared" si="58"/>
        <v>3205.5564689848543</v>
      </c>
      <c r="GS43" s="15">
        <f t="shared" si="58"/>
        <v>3208.4582997358543</v>
      </c>
      <c r="GT43" s="15">
        <f t="shared" si="58"/>
        <v>3211.361536098319</v>
      </c>
      <c r="GU43" s="15">
        <f t="shared" si="58"/>
        <v>3214.266180242317</v>
      </c>
      <c r="GV43" s="15">
        <f t="shared" si="58"/>
        <v>3217.17223434144</v>
      </c>
      <c r="GW43" s="15">
        <f t="shared" si="58"/>
        <v>3220.07970057281</v>
      </c>
      <c r="GX43" s="15">
        <f t="shared" si="58"/>
        <v>3222.9885811170875</v>
      </c>
      <c r="GY43" s="15">
        <f t="shared" si="58"/>
        <v>3225.898878158474</v>
      </c>
      <c r="GZ43" s="15">
        <f t="shared" si="58"/>
        <v>3228.8105938847198</v>
      </c>
      <c r="HA43" s="15">
        <f t="shared" si="58"/>
        <v>3231.723730487126</v>
      </c>
      <c r="HB43" s="15">
        <f t="shared" si="58"/>
        <v>3234.6382901605593</v>
      </c>
      <c r="HC43" s="15">
        <f t="shared" si="58"/>
        <v>3237.554275103446</v>
      </c>
      <c r="HD43" s="15">
        <f t="shared" si="58"/>
        <v>3240.4716875177883</v>
      </c>
      <c r="HE43" s="15">
        <f t="shared" si="58"/>
        <v>3243.3905296091634</v>
      </c>
      <c r="HF43" s="15">
        <f t="shared" si="58"/>
        <v>3246.310803586733</v>
      </c>
      <c r="HG43" s="15">
        <f t="shared" si="58"/>
        <v>3249.2325116632496</v>
      </c>
      <c r="HH43" s="15">
        <f t="shared" si="58"/>
        <v>3252.155656055057</v>
      </c>
      <c r="HI43" s="15">
        <f t="shared" si="58"/>
        <v>3255.0802389821047</v>
      </c>
      <c r="HJ43" s="15">
        <f t="shared" si="58"/>
        <v>3258.0062626679455</v>
      </c>
      <c r="HK43" s="15">
        <f t="shared" si="58"/>
        <v>3260.933729339748</v>
      </c>
      <c r="HL43" s="15">
        <f t="shared" si="58"/>
        <v>3263.8626412282974</v>
      </c>
      <c r="HM43" s="15">
        <f t="shared" si="58"/>
        <v>3266.793000568008</v>
      </c>
      <c r="HN43" s="15">
        <f t="shared" si="58"/>
        <v>3269.7248095969217</v>
      </c>
      <c r="HO43" s="15">
        <f t="shared" si="58"/>
        <v>3272.658070556718</v>
      </c>
      <c r="HP43" s="15">
        <f t="shared" si="58"/>
        <v>3275.59278569272</v>
      </c>
      <c r="HQ43" s="15">
        <f t="shared" si="58"/>
        <v>3278.5289572539004</v>
      </c>
      <c r="HR43" s="15">
        <f t="shared" si="58"/>
        <v>3281.466587492886</v>
      </c>
      <c r="HS43" s="15">
        <f t="shared" si="58"/>
        <v>3284.405678665965</v>
      </c>
      <c r="HT43" s="15">
        <f t="shared" si="58"/>
        <v>3287.346233033094</v>
      </c>
      <c r="HU43" s="15">
        <f t="shared" si="58"/>
        <v>3290.2882528579016</v>
      </c>
      <c r="HV43" s="15">
        <f t="shared" si="58"/>
        <v>3293.2317404076957</v>
      </c>
      <c r="HW43" s="15">
        <f t="shared" si="58"/>
        <v>3296.176697953471</v>
      </c>
      <c r="HX43" s="15">
        <f t="shared" si="58"/>
        <v>3299.1231277699117</v>
      </c>
      <c r="HY43" s="15">
        <f t="shared" si="58"/>
        <v>3302.0710321354013</v>
      </c>
      <c r="HZ43" s="15">
        <f t="shared" si="58"/>
        <v>3305.0204133320267</v>
      </c>
      <c r="IA43" s="15">
        <f t="shared" si="58"/>
        <v>3307.971273645585</v>
      </c>
      <c r="IB43" s="15">
        <f t="shared" si="58"/>
        <v>3310.9236153655884</v>
      </c>
      <c r="IC43" s="15">
        <f t="shared" si="58"/>
        <v>3313.8774407852707</v>
      </c>
      <c r="ID43" s="15">
        <f t="shared" si="58"/>
        <v>3316.832752201597</v>
      </c>
      <c r="IE43" s="15">
        <f t="shared" si="58"/>
        <v>3319.789551915264</v>
      </c>
      <c r="IF43" s="15">
        <f t="shared" si="58"/>
        <v>3322.747842230709</v>
      </c>
      <c r="IG43" s="15">
        <f t="shared" si="58"/>
        <v>3325.707625456119</v>
      </c>
      <c r="IH43" s="15">
        <f t="shared" si="58"/>
        <v>3328.6689039034295</v>
      </c>
      <c r="II43" s="15">
        <f t="shared" si="58"/>
        <v>3331.63167988834</v>
      </c>
      <c r="IJ43" s="15">
        <f t="shared" si="58"/>
        <v>3334.595955730312</v>
      </c>
      <c r="IK43" s="15">
        <f t="shared" si="58"/>
        <v>3337.5617337525814</v>
      </c>
      <c r="IL43" s="15">
        <f t="shared" si="58"/>
        <v>3340.52901628216</v>
      </c>
      <c r="IM43" s="15">
        <f t="shared" si="58"/>
        <v>3343.4978056498435</v>
      </c>
      <c r="IN43" s="15">
        <f t="shared" si="58"/>
        <v>3346.4681041902195</v>
      </c>
      <c r="IO43" s="15">
        <f t="shared" si="58"/>
        <v>3349.4399142416714</v>
      </c>
      <c r="IP43" s="15">
        <f t="shared" si="58"/>
        <v>3352.413238146386</v>
      </c>
      <c r="IQ43" s="15">
        <f t="shared" si="58"/>
        <v>3355.3880782503584</v>
      </c>
      <c r="IR43" s="15">
        <f t="shared" si="58"/>
        <v>3358.3644369034005</v>
      </c>
      <c r="IS43" s="15">
        <f t="shared" si="58"/>
        <v>3361.3423164591463</v>
      </c>
      <c r="IT43" s="15">
        <f>+IT40</f>
        <v>3364.3217192750562</v>
      </c>
      <c r="IU43" s="15">
        <f>+IU40</f>
        <v>3367.3026477124263</v>
      </c>
      <c r="IV43" s="15">
        <f>+IV40</f>
        <v>3370.2851041363933</v>
      </c>
    </row>
    <row r="44" spans="1:256" s="15" customFormat="1" ht="12">
      <c r="A44" s="16" t="s">
        <v>19</v>
      </c>
      <c r="B44" s="15">
        <f>+B18</f>
        <v>2832</v>
      </c>
      <c r="C44" s="15">
        <f>+(1+$B$19/12)*B44</f>
        <v>2839.08</v>
      </c>
      <c r="D44" s="15">
        <f aca="true" t="shared" si="59" ref="D44:BO44">+(1+$B$19/12)*C44</f>
        <v>2846.1776999999997</v>
      </c>
      <c r="E44" s="15">
        <f t="shared" si="59"/>
        <v>2853.2931442499994</v>
      </c>
      <c r="F44" s="15">
        <f t="shared" si="59"/>
        <v>2860.4263771106243</v>
      </c>
      <c r="G44" s="15">
        <f t="shared" si="59"/>
        <v>2867.5774430534007</v>
      </c>
      <c r="H44" s="15">
        <f t="shared" si="59"/>
        <v>2874.746386661034</v>
      </c>
      <c r="I44" s="15">
        <f t="shared" si="59"/>
        <v>2881.9332526276867</v>
      </c>
      <c r="J44" s="15">
        <f t="shared" si="59"/>
        <v>2889.138085759256</v>
      </c>
      <c r="K44" s="15">
        <f t="shared" si="59"/>
        <v>2896.360930973654</v>
      </c>
      <c r="L44" s="15">
        <f t="shared" si="59"/>
        <v>2903.601833301088</v>
      </c>
      <c r="M44" s="15">
        <f t="shared" si="59"/>
        <v>2910.8608378843405</v>
      </c>
      <c r="N44" s="15">
        <f t="shared" si="59"/>
        <v>2918.1379899790513</v>
      </c>
      <c r="O44" s="15">
        <f t="shared" si="59"/>
        <v>2925.433334953999</v>
      </c>
      <c r="P44" s="15">
        <f t="shared" si="59"/>
        <v>2932.7469182913837</v>
      </c>
      <c r="Q44" s="15">
        <f t="shared" si="59"/>
        <v>2940.078785587112</v>
      </c>
      <c r="R44" s="15">
        <f t="shared" si="59"/>
        <v>2947.42898255108</v>
      </c>
      <c r="S44" s="15">
        <f t="shared" si="59"/>
        <v>2954.7975550074575</v>
      </c>
      <c r="T44" s="15">
        <f t="shared" si="59"/>
        <v>2962.184548894976</v>
      </c>
      <c r="U44" s="15">
        <f t="shared" si="59"/>
        <v>2969.5900102672135</v>
      </c>
      <c r="V44" s="15">
        <f t="shared" si="59"/>
        <v>2977.0139852928814</v>
      </c>
      <c r="W44" s="15">
        <f t="shared" si="59"/>
        <v>2984.4565202561134</v>
      </c>
      <c r="X44" s="15">
        <f t="shared" si="59"/>
        <v>2991.9176615567535</v>
      </c>
      <c r="Y44" s="15">
        <f t="shared" si="59"/>
        <v>2999.3974557106453</v>
      </c>
      <c r="Z44" s="15">
        <f t="shared" si="59"/>
        <v>3006.895949349922</v>
      </c>
      <c r="AA44" s="15">
        <f t="shared" si="59"/>
        <v>3014.4131892232967</v>
      </c>
      <c r="AB44" s="15">
        <f t="shared" si="59"/>
        <v>3021.9492221963546</v>
      </c>
      <c r="AC44" s="15">
        <f t="shared" si="59"/>
        <v>3029.5040952518452</v>
      </c>
      <c r="AD44" s="15">
        <f t="shared" si="59"/>
        <v>3037.077855489975</v>
      </c>
      <c r="AE44" s="15">
        <f t="shared" si="59"/>
        <v>3044.6705501286997</v>
      </c>
      <c r="AF44" s="15">
        <f t="shared" si="59"/>
        <v>3052.2822265040213</v>
      </c>
      <c r="AG44" s="15">
        <f t="shared" si="59"/>
        <v>3059.9129320702814</v>
      </c>
      <c r="AH44" s="15">
        <f t="shared" si="59"/>
        <v>3067.562714400457</v>
      </c>
      <c r="AI44" s="15">
        <f t="shared" si="59"/>
        <v>3075.231621186458</v>
      </c>
      <c r="AJ44" s="15">
        <f t="shared" si="59"/>
        <v>3082.919700239424</v>
      </c>
      <c r="AK44" s="15">
        <f t="shared" si="59"/>
        <v>3090.626999490022</v>
      </c>
      <c r="AL44" s="15">
        <f t="shared" si="59"/>
        <v>3098.353566988747</v>
      </c>
      <c r="AM44" s="15">
        <f t="shared" si="59"/>
        <v>3106.099450906219</v>
      </c>
      <c r="AN44" s="15">
        <f t="shared" si="59"/>
        <v>3113.8646995334843</v>
      </c>
      <c r="AO44" s="15">
        <f t="shared" si="59"/>
        <v>3121.649361282318</v>
      </c>
      <c r="AP44" s="15">
        <f t="shared" si="59"/>
        <v>3129.4534846855236</v>
      </c>
      <c r="AQ44" s="15">
        <f t="shared" si="59"/>
        <v>3137.2771183972372</v>
      </c>
      <c r="AR44" s="15">
        <f t="shared" si="59"/>
        <v>3145.12031119323</v>
      </c>
      <c r="AS44" s="15">
        <f t="shared" si="59"/>
        <v>3152.983111971213</v>
      </c>
      <c r="AT44" s="15">
        <f t="shared" si="59"/>
        <v>3160.865569751141</v>
      </c>
      <c r="AU44" s="15">
        <f t="shared" si="59"/>
        <v>3168.7677336755187</v>
      </c>
      <c r="AV44" s="15">
        <f t="shared" si="59"/>
        <v>3176.6896530097074</v>
      </c>
      <c r="AW44" s="15">
        <f t="shared" si="59"/>
        <v>3184.6313771422315</v>
      </c>
      <c r="AX44" s="15">
        <f t="shared" si="59"/>
        <v>3192.592955585087</v>
      </c>
      <c r="AY44" s="15">
        <f t="shared" si="59"/>
        <v>3200.5744379740495</v>
      </c>
      <c r="AZ44" s="15">
        <f t="shared" si="59"/>
        <v>3208.5758740689844</v>
      </c>
      <c r="BA44" s="15">
        <f t="shared" si="59"/>
        <v>3216.597313754157</v>
      </c>
      <c r="BB44" s="15">
        <f t="shared" si="59"/>
        <v>3224.638807038542</v>
      </c>
      <c r="BC44" s="15">
        <f t="shared" si="59"/>
        <v>3232.7004040561383</v>
      </c>
      <c r="BD44" s="15">
        <f t="shared" si="59"/>
        <v>3240.7821550662784</v>
      </c>
      <c r="BE44" s="15">
        <f t="shared" si="59"/>
        <v>3248.884110453944</v>
      </c>
      <c r="BF44" s="15">
        <f t="shared" si="59"/>
        <v>3257.0063207300786</v>
      </c>
      <c r="BG44" s="15">
        <f t="shared" si="59"/>
        <v>3265.1488365319037</v>
      </c>
      <c r="BH44" s="15">
        <f t="shared" si="59"/>
        <v>3273.3117086232332</v>
      </c>
      <c r="BI44" s="15">
        <f t="shared" si="59"/>
        <v>3281.494987894791</v>
      </c>
      <c r="BJ44" s="15">
        <f t="shared" si="59"/>
        <v>3289.698725364528</v>
      </c>
      <c r="BK44" s="15">
        <f t="shared" si="59"/>
        <v>3297.9229721779393</v>
      </c>
      <c r="BL44" s="15">
        <f t="shared" si="59"/>
        <v>3306.167779608384</v>
      </c>
      <c r="BM44" s="15">
        <f t="shared" si="59"/>
        <v>3314.433199057405</v>
      </c>
      <c r="BN44" s="15">
        <f t="shared" si="59"/>
        <v>3322.7192820550486</v>
      </c>
      <c r="BO44" s="15">
        <f t="shared" si="59"/>
        <v>3331.026080260186</v>
      </c>
      <c r="BP44" s="15">
        <f aca="true" t="shared" si="60" ref="BP44:EA44">+(1+$B$19/12)*BO44</f>
        <v>3339.3536454608366</v>
      </c>
      <c r="BQ44" s="15">
        <f t="shared" si="60"/>
        <v>3347.7020295744883</v>
      </c>
      <c r="BR44" s="15">
        <f t="shared" si="60"/>
        <v>3356.0712846484244</v>
      </c>
      <c r="BS44" s="15">
        <f t="shared" si="60"/>
        <v>3364.4614628600452</v>
      </c>
      <c r="BT44" s="15">
        <f t="shared" si="60"/>
        <v>3372.872616517195</v>
      </c>
      <c r="BU44" s="15">
        <f t="shared" si="60"/>
        <v>3381.304798058488</v>
      </c>
      <c r="BV44" s="15">
        <f t="shared" si="60"/>
        <v>3389.758060053634</v>
      </c>
      <c r="BW44" s="15">
        <f t="shared" si="60"/>
        <v>3398.232455203768</v>
      </c>
      <c r="BX44" s="15">
        <f t="shared" si="60"/>
        <v>3406.728036341777</v>
      </c>
      <c r="BY44" s="15">
        <f t="shared" si="60"/>
        <v>3415.2448564326314</v>
      </c>
      <c r="BZ44" s="15">
        <f t="shared" si="60"/>
        <v>3423.782968573713</v>
      </c>
      <c r="CA44" s="15">
        <f t="shared" si="60"/>
        <v>3432.342425995147</v>
      </c>
      <c r="CB44" s="15">
        <f t="shared" si="60"/>
        <v>3440.9232820601346</v>
      </c>
      <c r="CC44" s="15">
        <f t="shared" si="60"/>
        <v>3449.525590265285</v>
      </c>
      <c r="CD44" s="15">
        <f t="shared" si="60"/>
        <v>3458.1494042409477</v>
      </c>
      <c r="CE44" s="15">
        <f t="shared" si="60"/>
        <v>3466.7947777515496</v>
      </c>
      <c r="CF44" s="15">
        <f t="shared" si="60"/>
        <v>3475.461764695928</v>
      </c>
      <c r="CG44" s="15">
        <f t="shared" si="60"/>
        <v>3484.150419107668</v>
      </c>
      <c r="CH44" s="15">
        <f t="shared" si="60"/>
        <v>3492.860795155437</v>
      </c>
      <c r="CI44" s="15">
        <f t="shared" si="60"/>
        <v>3501.592947143325</v>
      </c>
      <c r="CJ44" s="15">
        <f t="shared" si="60"/>
        <v>3510.346929511183</v>
      </c>
      <c r="CK44" s="15">
        <f t="shared" si="60"/>
        <v>3519.122796834961</v>
      </c>
      <c r="CL44" s="15">
        <f t="shared" si="60"/>
        <v>3527.920603827048</v>
      </c>
      <c r="CM44" s="15">
        <f t="shared" si="60"/>
        <v>3536.7404053366154</v>
      </c>
      <c r="CN44" s="15">
        <f t="shared" si="60"/>
        <v>3545.582256349957</v>
      </c>
      <c r="CO44" s="15">
        <f t="shared" si="60"/>
        <v>3554.4462119908317</v>
      </c>
      <c r="CP44" s="15">
        <f t="shared" si="60"/>
        <v>3563.3323275208086</v>
      </c>
      <c r="CQ44" s="15">
        <f t="shared" si="60"/>
        <v>3572.2406583396105</v>
      </c>
      <c r="CR44" s="15">
        <f t="shared" si="60"/>
        <v>3581.1712599854595</v>
      </c>
      <c r="CS44" s="15">
        <f t="shared" si="60"/>
        <v>3590.124188135423</v>
      </c>
      <c r="CT44" s="15">
        <f t="shared" si="60"/>
        <v>3599.0994986057613</v>
      </c>
      <c r="CU44" s="15">
        <f t="shared" si="60"/>
        <v>3608.0972473522756</v>
      </c>
      <c r="CV44" s="15">
        <f t="shared" si="60"/>
        <v>3617.1174904706563</v>
      </c>
      <c r="CW44" s="15">
        <f t="shared" si="60"/>
        <v>3626.160284196833</v>
      </c>
      <c r="CX44" s="15">
        <f t="shared" si="60"/>
        <v>3635.2256849073246</v>
      </c>
      <c r="CY44" s="15">
        <f t="shared" si="60"/>
        <v>3644.3137491195926</v>
      </c>
      <c r="CZ44" s="15">
        <f t="shared" si="60"/>
        <v>3653.424533492391</v>
      </c>
      <c r="DA44" s="15">
        <f t="shared" si="60"/>
        <v>3662.558094826122</v>
      </c>
      <c r="DB44" s="15">
        <f t="shared" si="60"/>
        <v>3671.7144900631874</v>
      </c>
      <c r="DC44" s="15">
        <f t="shared" si="60"/>
        <v>3680.893776288345</v>
      </c>
      <c r="DD44" s="15">
        <f t="shared" si="60"/>
        <v>3690.0960107290657</v>
      </c>
      <c r="DE44" s="15">
        <f t="shared" si="60"/>
        <v>3699.3212507558883</v>
      </c>
      <c r="DF44" s="15">
        <f t="shared" si="60"/>
        <v>3708.5695538827777</v>
      </c>
      <c r="DG44" s="15">
        <f t="shared" si="60"/>
        <v>3717.840977767484</v>
      </c>
      <c r="DH44" s="15">
        <f t="shared" si="60"/>
        <v>3727.135580211903</v>
      </c>
      <c r="DI44" s="15">
        <f t="shared" si="60"/>
        <v>3736.4534191624325</v>
      </c>
      <c r="DJ44" s="15">
        <f t="shared" si="60"/>
        <v>3745.7945527103384</v>
      </c>
      <c r="DK44" s="15">
        <f t="shared" si="60"/>
        <v>3755.159039092114</v>
      </c>
      <c r="DL44" s="15">
        <f t="shared" si="60"/>
        <v>3764.546936689844</v>
      </c>
      <c r="DM44" s="15">
        <f t="shared" si="60"/>
        <v>3773.958304031569</v>
      </c>
      <c r="DN44" s="15">
        <f t="shared" si="60"/>
        <v>3783.3931997916475</v>
      </c>
      <c r="DO44" s="15">
        <f t="shared" si="60"/>
        <v>3792.851682791126</v>
      </c>
      <c r="DP44" s="15">
        <f t="shared" si="60"/>
        <v>3802.333811998104</v>
      </c>
      <c r="DQ44" s="15">
        <f t="shared" si="60"/>
        <v>3811.839646528099</v>
      </c>
      <c r="DR44" s="15">
        <f t="shared" si="60"/>
        <v>3821.369245644419</v>
      </c>
      <c r="DS44" s="15">
        <f t="shared" si="60"/>
        <v>3830.92266875853</v>
      </c>
      <c r="DT44" s="15">
        <f t="shared" si="60"/>
        <v>3840.4999754304263</v>
      </c>
      <c r="DU44" s="15">
        <f t="shared" si="60"/>
        <v>3850.1012253690023</v>
      </c>
      <c r="DV44" s="15">
        <f t="shared" si="60"/>
        <v>3859.7264784324248</v>
      </c>
      <c r="DW44" s="15">
        <f t="shared" si="60"/>
        <v>3869.3757946285054</v>
      </c>
      <c r="DX44" s="15">
        <f t="shared" si="60"/>
        <v>3879.0492341150766</v>
      </c>
      <c r="DY44" s="15">
        <f t="shared" si="60"/>
        <v>3888.746857200364</v>
      </c>
      <c r="DZ44" s="15">
        <f t="shared" si="60"/>
        <v>3898.4687243433646</v>
      </c>
      <c r="EA44" s="15">
        <f t="shared" si="60"/>
        <v>3908.214896154223</v>
      </c>
      <c r="EB44" s="15">
        <f aca="true" t="shared" si="61" ref="EB44:GM44">+(1+$B$19/12)*EA44</f>
        <v>3917.985433394608</v>
      </c>
      <c r="EC44" s="15">
        <f t="shared" si="61"/>
        <v>3927.7803969780944</v>
      </c>
      <c r="ED44" s="15">
        <f t="shared" si="61"/>
        <v>3937.5998479705395</v>
      </c>
      <c r="EE44" s="15">
        <f t="shared" si="61"/>
        <v>3947.443847590466</v>
      </c>
      <c r="EF44" s="15">
        <f t="shared" si="61"/>
        <v>3957.3124572094416</v>
      </c>
      <c r="EG44" s="15">
        <f t="shared" si="61"/>
        <v>3967.2057383524652</v>
      </c>
      <c r="EH44" s="15">
        <f t="shared" si="61"/>
        <v>3977.1237526983464</v>
      </c>
      <c r="EI44" s="15">
        <f t="shared" si="61"/>
        <v>3987.066562080092</v>
      </c>
      <c r="EJ44" s="15">
        <f t="shared" si="61"/>
        <v>3997.034228485292</v>
      </c>
      <c r="EK44" s="15">
        <f t="shared" si="61"/>
        <v>4007.026814056505</v>
      </c>
      <c r="EL44" s="15">
        <f t="shared" si="61"/>
        <v>4017.044381091646</v>
      </c>
      <c r="EM44" s="15">
        <f t="shared" si="61"/>
        <v>4027.0869920443747</v>
      </c>
      <c r="EN44" s="15">
        <f t="shared" si="61"/>
        <v>4037.1547095244855</v>
      </c>
      <c r="EO44" s="15">
        <f t="shared" si="61"/>
        <v>4047.2475962982967</v>
      </c>
      <c r="EP44" s="15">
        <f t="shared" si="61"/>
        <v>4057.3657152890423</v>
      </c>
      <c r="EQ44" s="15">
        <f t="shared" si="61"/>
        <v>4067.5091295772645</v>
      </c>
      <c r="ER44" s="15">
        <f t="shared" si="61"/>
        <v>4077.6779024012076</v>
      </c>
      <c r="ES44" s="15">
        <f t="shared" si="61"/>
        <v>4087.87209715721</v>
      </c>
      <c r="ET44" s="15">
        <f t="shared" si="61"/>
        <v>4098.091777400103</v>
      </c>
      <c r="EU44" s="15">
        <f t="shared" si="61"/>
        <v>4108.3370068436025</v>
      </c>
      <c r="EV44" s="15">
        <f t="shared" si="61"/>
        <v>4118.607849360711</v>
      </c>
      <c r="EW44" s="15">
        <f t="shared" si="61"/>
        <v>4128.904368984113</v>
      </c>
      <c r="EX44" s="15">
        <f t="shared" si="61"/>
        <v>4139.226629906573</v>
      </c>
      <c r="EY44" s="15">
        <f t="shared" si="61"/>
        <v>4149.57469648134</v>
      </c>
      <c r="EZ44" s="15">
        <f t="shared" si="61"/>
        <v>4159.948633222543</v>
      </c>
      <c r="FA44" s="15">
        <f t="shared" si="61"/>
        <v>4170.348504805599</v>
      </c>
      <c r="FB44" s="15">
        <f t="shared" si="61"/>
        <v>4180.774376067613</v>
      </c>
      <c r="FC44" s="15">
        <f t="shared" si="61"/>
        <v>4191.226312007781</v>
      </c>
      <c r="FD44" s="15">
        <f t="shared" si="61"/>
        <v>4201.704377787801</v>
      </c>
      <c r="FE44" s="15">
        <f t="shared" si="61"/>
        <v>4212.20863873227</v>
      </c>
      <c r="FF44" s="15">
        <f t="shared" si="61"/>
        <v>4222.7391603291</v>
      </c>
      <c r="FG44" s="15">
        <f t="shared" si="61"/>
        <v>4233.296008229922</v>
      </c>
      <c r="FH44" s="15">
        <f t="shared" si="61"/>
        <v>4243.879248250497</v>
      </c>
      <c r="FI44" s="15">
        <f t="shared" si="61"/>
        <v>4254.488946371122</v>
      </c>
      <c r="FJ44" s="15">
        <f t="shared" si="61"/>
        <v>4265.12516873705</v>
      </c>
      <c r="FK44" s="15">
        <f t="shared" si="61"/>
        <v>4275.787981658893</v>
      </c>
      <c r="FL44" s="15">
        <f t="shared" si="61"/>
        <v>4286.47745161304</v>
      </c>
      <c r="FM44" s="15">
        <f t="shared" si="61"/>
        <v>4297.193645242072</v>
      </c>
      <c r="FN44" s="15">
        <f t="shared" si="61"/>
        <v>4307.9366293551775</v>
      </c>
      <c r="FO44" s="15">
        <f t="shared" si="61"/>
        <v>4318.706470928565</v>
      </c>
      <c r="FP44" s="15">
        <f t="shared" si="61"/>
        <v>4329.503237105886</v>
      </c>
      <c r="FQ44" s="15">
        <f t="shared" si="61"/>
        <v>4340.32699519865</v>
      </c>
      <c r="FR44" s="15">
        <f t="shared" si="61"/>
        <v>4351.177812686647</v>
      </c>
      <c r="FS44" s="15">
        <f t="shared" si="61"/>
        <v>4362.055757218363</v>
      </c>
      <c r="FT44" s="15">
        <f t="shared" si="61"/>
        <v>4372.960896611409</v>
      </c>
      <c r="FU44" s="15">
        <f t="shared" si="61"/>
        <v>4383.893298852938</v>
      </c>
      <c r="FV44" s="15">
        <f t="shared" si="61"/>
        <v>4394.85303210007</v>
      </c>
      <c r="FW44" s="15">
        <f t="shared" si="61"/>
        <v>4405.8401646803195</v>
      </c>
      <c r="FX44" s="15">
        <f t="shared" si="61"/>
        <v>4416.85476509202</v>
      </c>
      <c r="FY44" s="15">
        <f t="shared" si="61"/>
        <v>4427.89690200475</v>
      </c>
      <c r="FZ44" s="15">
        <f t="shared" si="61"/>
        <v>4438.966644259762</v>
      </c>
      <c r="GA44" s="15">
        <f t="shared" si="61"/>
        <v>4450.064060870411</v>
      </c>
      <c r="GB44" s="15">
        <f t="shared" si="61"/>
        <v>4461.189221022586</v>
      </c>
      <c r="GC44" s="15">
        <f t="shared" si="61"/>
        <v>4472.342194075142</v>
      </c>
      <c r="GD44" s="15">
        <f t="shared" si="61"/>
        <v>4483.52304956033</v>
      </c>
      <c r="GE44" s="15">
        <f t="shared" si="61"/>
        <v>4494.731857184231</v>
      </c>
      <c r="GF44" s="15">
        <f t="shared" si="61"/>
        <v>4505.968686827191</v>
      </c>
      <c r="GG44" s="15">
        <f t="shared" si="61"/>
        <v>4517.2336085442585</v>
      </c>
      <c r="GH44" s="15">
        <f t="shared" si="61"/>
        <v>4528.526692565619</v>
      </c>
      <c r="GI44" s="15">
        <f t="shared" si="61"/>
        <v>4539.848009297032</v>
      </c>
      <c r="GJ44" s="15">
        <f t="shared" si="61"/>
        <v>4551.197629320274</v>
      </c>
      <c r="GK44" s="15">
        <f t="shared" si="61"/>
        <v>4562.5756233935745</v>
      </c>
      <c r="GL44" s="15">
        <f t="shared" si="61"/>
        <v>4573.982062452058</v>
      </c>
      <c r="GM44" s="15">
        <f t="shared" si="61"/>
        <v>4585.417017608188</v>
      </c>
      <c r="GN44" s="15">
        <f aca="true" t="shared" si="62" ref="GN44:IV44">+(1+$B$19/12)*GM44</f>
        <v>4596.880560152208</v>
      </c>
      <c r="GO44" s="15">
        <f t="shared" si="62"/>
        <v>4608.372761552589</v>
      </c>
      <c r="GP44" s="15">
        <f t="shared" si="62"/>
        <v>4619.89369345647</v>
      </c>
      <c r="GQ44" s="15">
        <f t="shared" si="62"/>
        <v>4631.443427690111</v>
      </c>
      <c r="GR44" s="15">
        <f t="shared" si="62"/>
        <v>4643.022036259336</v>
      </c>
      <c r="GS44" s="15">
        <f t="shared" si="62"/>
        <v>4654.629591349984</v>
      </c>
      <c r="GT44" s="15">
        <f t="shared" si="62"/>
        <v>4666.266165328359</v>
      </c>
      <c r="GU44" s="15">
        <f t="shared" si="62"/>
        <v>4677.93183074168</v>
      </c>
      <c r="GV44" s="15">
        <f t="shared" si="62"/>
        <v>4689.626660318534</v>
      </c>
      <c r="GW44" s="15">
        <f t="shared" si="62"/>
        <v>4701.35072696933</v>
      </c>
      <c r="GX44" s="15">
        <f t="shared" si="62"/>
        <v>4713.1041037867535</v>
      </c>
      <c r="GY44" s="15">
        <f t="shared" si="62"/>
        <v>4724.886864046221</v>
      </c>
      <c r="GZ44" s="15">
        <f t="shared" si="62"/>
        <v>4736.699081206336</v>
      </c>
      <c r="HA44" s="15">
        <f t="shared" si="62"/>
        <v>4748.540828909351</v>
      </c>
      <c r="HB44" s="15">
        <f t="shared" si="62"/>
        <v>4760.412180981624</v>
      </c>
      <c r="HC44" s="15">
        <f t="shared" si="62"/>
        <v>4772.313211434078</v>
      </c>
      <c r="HD44" s="15">
        <f t="shared" si="62"/>
        <v>4784.243994462663</v>
      </c>
      <c r="HE44" s="15">
        <f t="shared" si="62"/>
        <v>4796.20460444882</v>
      </c>
      <c r="HF44" s="15">
        <f t="shared" si="62"/>
        <v>4808.195115959941</v>
      </c>
      <c r="HG44" s="15">
        <f t="shared" si="62"/>
        <v>4820.215603749841</v>
      </c>
      <c r="HH44" s="15">
        <f t="shared" si="62"/>
        <v>4832.266142759215</v>
      </c>
      <c r="HI44" s="15">
        <f t="shared" si="62"/>
        <v>4844.346808116113</v>
      </c>
      <c r="HJ44" s="15">
        <f t="shared" si="62"/>
        <v>4856.457675136403</v>
      </c>
      <c r="HK44" s="15">
        <f t="shared" si="62"/>
        <v>4868.598819324244</v>
      </c>
      <c r="HL44" s="15">
        <f t="shared" si="62"/>
        <v>4880.770316372554</v>
      </c>
      <c r="HM44" s="15">
        <f t="shared" si="62"/>
        <v>4892.972242163485</v>
      </c>
      <c r="HN44" s="15">
        <f t="shared" si="62"/>
        <v>4905.204672768894</v>
      </c>
      <c r="HO44" s="15">
        <f t="shared" si="62"/>
        <v>4917.467684450816</v>
      </c>
      <c r="HP44" s="15">
        <f t="shared" si="62"/>
        <v>4929.761353661943</v>
      </c>
      <c r="HQ44" s="15">
        <f t="shared" si="62"/>
        <v>4942.085757046098</v>
      </c>
      <c r="HR44" s="15">
        <f t="shared" si="62"/>
        <v>4954.440971438713</v>
      </c>
      <c r="HS44" s="15">
        <f t="shared" si="62"/>
        <v>4966.827073867309</v>
      </c>
      <c r="HT44" s="15">
        <f t="shared" si="62"/>
        <v>4979.244141551977</v>
      </c>
      <c r="HU44" s="15">
        <f t="shared" si="62"/>
        <v>4991.692251905857</v>
      </c>
      <c r="HV44" s="15">
        <f t="shared" si="62"/>
        <v>5004.171482535621</v>
      </c>
      <c r="HW44" s="15">
        <f t="shared" si="62"/>
        <v>5016.68191124196</v>
      </c>
      <c r="HX44" s="15">
        <f t="shared" si="62"/>
        <v>5029.223616020065</v>
      </c>
      <c r="HY44" s="15">
        <f t="shared" si="62"/>
        <v>5041.7966750601145</v>
      </c>
      <c r="HZ44" s="15">
        <f t="shared" si="62"/>
        <v>5054.401166747764</v>
      </c>
      <c r="IA44" s="15">
        <f t="shared" si="62"/>
        <v>5067.037169664633</v>
      </c>
      <c r="IB44" s="15">
        <f t="shared" si="62"/>
        <v>5079.704762588794</v>
      </c>
      <c r="IC44" s="15">
        <f t="shared" si="62"/>
        <v>5092.404024495266</v>
      </c>
      <c r="ID44" s="15">
        <f t="shared" si="62"/>
        <v>5105.135034556503</v>
      </c>
      <c r="IE44" s="15">
        <f t="shared" si="62"/>
        <v>5117.897872142894</v>
      </c>
      <c r="IF44" s="15">
        <f t="shared" si="62"/>
        <v>5130.692616823251</v>
      </c>
      <c r="IG44" s="15">
        <f t="shared" si="62"/>
        <v>5143.519348365309</v>
      </c>
      <c r="IH44" s="15">
        <f t="shared" si="62"/>
        <v>5156.378146736222</v>
      </c>
      <c r="II44" s="15">
        <f t="shared" si="62"/>
        <v>5169.269092103063</v>
      </c>
      <c r="IJ44" s="15">
        <f t="shared" si="62"/>
        <v>5182.19226483332</v>
      </c>
      <c r="IK44" s="15">
        <f t="shared" si="62"/>
        <v>5195.147745495403</v>
      </c>
      <c r="IL44" s="15">
        <f t="shared" si="62"/>
        <v>5208.135614859141</v>
      </c>
      <c r="IM44" s="15">
        <f t="shared" si="62"/>
        <v>5221.155953896289</v>
      </c>
      <c r="IN44" s="15">
        <f t="shared" si="62"/>
        <v>5234.20884378103</v>
      </c>
      <c r="IO44" s="15">
        <f t="shared" si="62"/>
        <v>5247.294365890482</v>
      </c>
      <c r="IP44" s="15">
        <f t="shared" si="62"/>
        <v>5260.412601805208</v>
      </c>
      <c r="IQ44" s="15">
        <f t="shared" si="62"/>
        <v>5273.563633309721</v>
      </c>
      <c r="IR44" s="15">
        <f t="shared" si="62"/>
        <v>5286.747542392995</v>
      </c>
      <c r="IS44" s="15">
        <f t="shared" si="62"/>
        <v>5299.964411248977</v>
      </c>
      <c r="IT44" s="15">
        <f t="shared" si="62"/>
        <v>5313.214322277099</v>
      </c>
      <c r="IU44" s="15">
        <f t="shared" si="62"/>
        <v>5326.497358082792</v>
      </c>
      <c r="IV44" s="15">
        <f t="shared" si="62"/>
        <v>5339.813601477998</v>
      </c>
    </row>
    <row r="45" spans="1:256" s="15" customFormat="1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15" customFormat="1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8" customFormat="1" ht="12">
      <c r="A47" s="17" t="s">
        <v>41</v>
      </c>
      <c r="B47" s="18">
        <f>+B29</f>
        <v>117400</v>
      </c>
      <c r="C47" s="18">
        <f>+B47*(1+$B$20/12)+C43-C44</f>
        <v>117806.63569351683</v>
      </c>
      <c r="D47" s="18">
        <f aca="true" t="shared" si="63" ref="D47:BO47">+C47*(1+$B$20/12)+D43-D44</f>
        <v>118210.86990668644</v>
      </c>
      <c r="E47" s="18">
        <f t="shared" si="63"/>
        <v>118612.67392775805</v>
      </c>
      <c r="F47" s="18">
        <f t="shared" si="63"/>
        <v>119012.01885863932</v>
      </c>
      <c r="G47" s="18">
        <f t="shared" si="63"/>
        <v>119408.87561385614</v>
      </c>
      <c r="H47" s="18">
        <f t="shared" si="63"/>
        <v>119803.2149195073</v>
      </c>
      <c r="I47" s="18">
        <f t="shared" si="63"/>
        <v>120195.00731221325</v>
      </c>
      <c r="J47" s="18">
        <f t="shared" si="63"/>
        <v>120584.22313805962</v>
      </c>
      <c r="K47" s="18">
        <f t="shared" si="63"/>
        <v>120970.83255153515</v>
      </c>
      <c r="L47" s="18">
        <f t="shared" si="63"/>
        <v>121354.80551446386</v>
      </c>
      <c r="M47" s="18">
        <f t="shared" si="63"/>
        <v>121736.11179493184</v>
      </c>
      <c r="N47" s="18">
        <f t="shared" si="63"/>
        <v>122114.7209662082</v>
      </c>
      <c r="O47" s="18">
        <f t="shared" si="63"/>
        <v>122490.60240566044</v>
      </c>
      <c r="P47" s="18">
        <f t="shared" si="63"/>
        <v>122863.72529366413</v>
      </c>
      <c r="Q47" s="18">
        <f t="shared" si="63"/>
        <v>123234.05861250681</v>
      </c>
      <c r="R47" s="18">
        <f t="shared" si="63"/>
        <v>123601.57114528617</v>
      </c>
      <c r="S47" s="18">
        <f t="shared" si="63"/>
        <v>123966.23147480244</v>
      </c>
      <c r="T47" s="18">
        <f t="shared" si="63"/>
        <v>124328.00798244486</v>
      </c>
      <c r="U47" s="18">
        <f t="shared" si="63"/>
        <v>124686.86884707252</v>
      </c>
      <c r="V47" s="18">
        <f t="shared" si="63"/>
        <v>125042.78204388906</v>
      </c>
      <c r="W47" s="18">
        <f t="shared" si="63"/>
        <v>125395.71534331166</v>
      </c>
      <c r="X47" s="18">
        <f t="shared" si="63"/>
        <v>125745.63630983396</v>
      </c>
      <c r="Y47" s="18">
        <f t="shared" si="63"/>
        <v>126092.51230088314</v>
      </c>
      <c r="Z47" s="18">
        <f t="shared" si="63"/>
        <v>126436.31046567087</v>
      </c>
      <c r="AA47" s="18">
        <f t="shared" si="63"/>
        <v>126776.9977440383</v>
      </c>
      <c r="AB47" s="18">
        <f t="shared" si="63"/>
        <v>127114.54086529496</v>
      </c>
      <c r="AC47" s="18">
        <f t="shared" si="63"/>
        <v>127448.9063470516</v>
      </c>
      <c r="AD47" s="18">
        <f t="shared" si="63"/>
        <v>127780.06049404688</v>
      </c>
      <c r="AE47" s="18">
        <f t="shared" si="63"/>
        <v>128107.9693969679</v>
      </c>
      <c r="AF47" s="18">
        <f t="shared" si="63"/>
        <v>128432.59893126455</v>
      </c>
      <c r="AG47" s="18">
        <f t="shared" si="63"/>
        <v>128753.91475595765</v>
      </c>
      <c r="AH47" s="18">
        <f t="shared" si="63"/>
        <v>129071.88231244082</v>
      </c>
      <c r="AI47" s="18">
        <f t="shared" si="63"/>
        <v>129386.4668232761</v>
      </c>
      <c r="AJ47" s="18">
        <f t="shared" si="63"/>
        <v>129697.63329098323</v>
      </c>
      <c r="AK47" s="18">
        <f t="shared" si="63"/>
        <v>130005.34649682252</v>
      </c>
      <c r="AL47" s="18">
        <f t="shared" si="63"/>
        <v>130309.5709995715</v>
      </c>
      <c r="AM47" s="18">
        <f t="shared" si="63"/>
        <v>130610.27113429506</v>
      </c>
      <c r="AN47" s="18">
        <f t="shared" si="63"/>
        <v>130907.41101110908</v>
      </c>
      <c r="AO47" s="18">
        <f t="shared" si="63"/>
        <v>131200.9545139377</v>
      </c>
      <c r="AP47" s="18">
        <f t="shared" si="63"/>
        <v>131490.865299264</v>
      </c>
      <c r="AQ47" s="18">
        <f t="shared" si="63"/>
        <v>131777.10679487418</v>
      </c>
      <c r="AR47" s="18">
        <f t="shared" si="63"/>
        <v>132059.6421985952</v>
      </c>
      <c r="AS47" s="18">
        <f t="shared" si="63"/>
        <v>132338.4344770256</v>
      </c>
      <c r="AT47" s="18">
        <f t="shared" si="63"/>
        <v>132613.44636426007</v>
      </c>
      <c r="AU47" s="18">
        <f t="shared" si="63"/>
        <v>132884.64036060686</v>
      </c>
      <c r="AV47" s="18">
        <f t="shared" si="63"/>
        <v>133151.9787312989</v>
      </c>
      <c r="AW47" s="18">
        <f t="shared" si="63"/>
        <v>133415.4235051978</v>
      </c>
      <c r="AX47" s="18">
        <f t="shared" si="63"/>
        <v>133674.9364734915</v>
      </c>
      <c r="AY47" s="18">
        <f t="shared" si="63"/>
        <v>133930.47918838466</v>
      </c>
      <c r="AZ47" s="18">
        <f t="shared" si="63"/>
        <v>134182.0129617825</v>
      </c>
      <c r="BA47" s="18">
        <f t="shared" si="63"/>
        <v>134429.49886396754</v>
      </c>
      <c r="BB47" s="18">
        <f t="shared" si="63"/>
        <v>134672.89772226967</v>
      </c>
      <c r="BC47" s="18">
        <f t="shared" si="63"/>
        <v>134912.170119729</v>
      </c>
      <c r="BD47" s="18">
        <f t="shared" si="63"/>
        <v>135147.27639375193</v>
      </c>
      <c r="BE47" s="18">
        <f t="shared" si="63"/>
        <v>135378.1766347601</v>
      </c>
      <c r="BF47" s="18">
        <f t="shared" si="63"/>
        <v>135604.83068483215</v>
      </c>
      <c r="BG47" s="18">
        <f t="shared" si="63"/>
        <v>135827.19813633861</v>
      </c>
      <c r="BH47" s="18">
        <f t="shared" si="63"/>
        <v>136045.23833056958</v>
      </c>
      <c r="BI47" s="18">
        <f t="shared" si="63"/>
        <v>136258.91035635505</v>
      </c>
      <c r="BJ47" s="18">
        <f t="shared" si="63"/>
        <v>136468.17304867832</v>
      </c>
      <c r="BK47" s="18">
        <f t="shared" si="63"/>
        <v>136672.9849872819</v>
      </c>
      <c r="BL47" s="18">
        <f t="shared" si="63"/>
        <v>136873.30449526632</v>
      </c>
      <c r="BM47" s="18">
        <f t="shared" si="63"/>
        <v>137069.0896376815</v>
      </c>
      <c r="BN47" s="18">
        <f t="shared" si="63"/>
        <v>137260.29822011085</v>
      </c>
      <c r="BO47" s="18">
        <f t="shared" si="63"/>
        <v>137446.8877872478</v>
      </c>
      <c r="BP47" s="18">
        <f aca="true" t="shared" si="64" ref="BP47:EA47">+BO47*(1+$B$20/12)+BP43-BP44</f>
        <v>137628.81562146518</v>
      </c>
      <c r="BQ47" s="18">
        <f t="shared" si="64"/>
        <v>137806.0387413768</v>
      </c>
      <c r="BR47" s="18">
        <f t="shared" si="64"/>
        <v>137978.51390039184</v>
      </c>
      <c r="BS47" s="18">
        <f t="shared" si="64"/>
        <v>138146.19758526149</v>
      </c>
      <c r="BT47" s="18">
        <f t="shared" si="64"/>
        <v>138309.04601461798</v>
      </c>
      <c r="BU47" s="18">
        <f t="shared" si="64"/>
        <v>138467.0151375061</v>
      </c>
      <c r="BV47" s="18">
        <f t="shared" si="64"/>
        <v>138620.0606319071</v>
      </c>
      <c r="BW47" s="18">
        <f t="shared" si="64"/>
        <v>138768.13790325465</v>
      </c>
      <c r="BX47" s="18">
        <f t="shared" si="64"/>
        <v>138911.2020829433</v>
      </c>
      <c r="BY47" s="18">
        <f t="shared" si="64"/>
        <v>139049.208026829</v>
      </c>
      <c r="BZ47" s="18">
        <f t="shared" si="64"/>
        <v>139182.11031372193</v>
      </c>
      <c r="CA47" s="18">
        <f t="shared" si="64"/>
        <v>139309.86324387128</v>
      </c>
      <c r="CB47" s="18">
        <f t="shared" si="64"/>
        <v>139432.42083744245</v>
      </c>
      <c r="CC47" s="18">
        <f t="shared" si="64"/>
        <v>139549.7368329858</v>
      </c>
      <c r="CD47" s="18">
        <f t="shared" si="64"/>
        <v>139661.76468589803</v>
      </c>
      <c r="CE47" s="18">
        <f t="shared" si="64"/>
        <v>139768.45756687497</v>
      </c>
      <c r="CF47" s="18">
        <f t="shared" si="64"/>
        <v>139869.76836035668</v>
      </c>
      <c r="CG47" s="18">
        <f t="shared" si="64"/>
        <v>139965.64966296437</v>
      </c>
      <c r="CH47" s="18">
        <f t="shared" si="64"/>
        <v>140056.053781929</v>
      </c>
      <c r="CI47" s="18">
        <f t="shared" si="64"/>
        <v>140140.93273351179</v>
      </c>
      <c r="CJ47" s="18">
        <f t="shared" si="64"/>
        <v>140220.2382414167</v>
      </c>
      <c r="CK47" s="18">
        <f t="shared" si="64"/>
        <v>140293.9217351943</v>
      </c>
      <c r="CL47" s="18">
        <f t="shared" si="64"/>
        <v>140361.93434863762</v>
      </c>
      <c r="CM47" s="18">
        <f t="shared" si="64"/>
        <v>140424.22691816936</v>
      </c>
      <c r="CN47" s="18">
        <f t="shared" si="64"/>
        <v>140480.74998122087</v>
      </c>
      <c r="CO47" s="18">
        <f t="shared" si="64"/>
        <v>140531.45377460282</v>
      </c>
      <c r="CP47" s="18">
        <f t="shared" si="64"/>
        <v>140576.28823286705</v>
      </c>
      <c r="CQ47" s="18">
        <f t="shared" si="64"/>
        <v>140615.2029866601</v>
      </c>
      <c r="CR47" s="18">
        <f t="shared" si="64"/>
        <v>140648.14736106817</v>
      </c>
      <c r="CS47" s="18">
        <f t="shared" si="64"/>
        <v>140675.07037395344</v>
      </c>
      <c r="CT47" s="18">
        <f t="shared" si="64"/>
        <v>140695.92073428168</v>
      </c>
      <c r="CU47" s="18">
        <f t="shared" si="64"/>
        <v>140710.6468404412</v>
      </c>
      <c r="CV47" s="18">
        <f t="shared" si="64"/>
        <v>140719.19677855307</v>
      </c>
      <c r="CW47" s="18">
        <f t="shared" si="64"/>
        <v>140721.51832077245</v>
      </c>
      <c r="CX47" s="18">
        <f t="shared" si="64"/>
        <v>140717.55892358127</v>
      </c>
      <c r="CY47" s="18">
        <f t="shared" si="64"/>
        <v>140707.26572607175</v>
      </c>
      <c r="CZ47" s="18">
        <f t="shared" si="64"/>
        <v>140690.58554822125</v>
      </c>
      <c r="DA47" s="18">
        <f t="shared" si="64"/>
        <v>140667.46488915806</v>
      </c>
      <c r="DB47" s="18">
        <f t="shared" si="64"/>
        <v>140637.849925418</v>
      </c>
      <c r="DC47" s="18">
        <f t="shared" si="64"/>
        <v>140601.68650919237</v>
      </c>
      <c r="DD47" s="18">
        <f t="shared" si="64"/>
        <v>140558.92016656627</v>
      </c>
      <c r="DE47" s="18">
        <f t="shared" si="64"/>
        <v>140509.4960957481</v>
      </c>
      <c r="DF47" s="18">
        <f t="shared" si="64"/>
        <v>140453.35916528982</v>
      </c>
      <c r="DG47" s="18">
        <f t="shared" si="64"/>
        <v>140390.45391229785</v>
      </c>
      <c r="DH47" s="18">
        <f t="shared" si="64"/>
        <v>140320.72454063475</v>
      </c>
      <c r="DI47" s="18">
        <f t="shared" si="64"/>
        <v>140244.11491911157</v>
      </c>
      <c r="DJ47" s="18">
        <f t="shared" si="64"/>
        <v>140160.5685796706</v>
      </c>
      <c r="DK47" s="18">
        <f t="shared" si="64"/>
        <v>140070.02871555908</v>
      </c>
      <c r="DL47" s="18">
        <f t="shared" si="64"/>
        <v>139972.43817949295</v>
      </c>
      <c r="DM47" s="18">
        <f t="shared" si="64"/>
        <v>139867.7394818115</v>
      </c>
      <c r="DN47" s="18">
        <f t="shared" si="64"/>
        <v>139755.87478862208</v>
      </c>
      <c r="DO47" s="18">
        <f t="shared" si="64"/>
        <v>139636.7859199353</v>
      </c>
      <c r="DP47" s="18">
        <f t="shared" si="64"/>
        <v>139510.41434779073</v>
      </c>
      <c r="DQ47" s="18">
        <f t="shared" si="64"/>
        <v>139376.70119437255</v>
      </c>
      <c r="DR47" s="18">
        <f t="shared" si="64"/>
        <v>139235.5872301156</v>
      </c>
      <c r="DS47" s="18">
        <f t="shared" si="64"/>
        <v>139087.01287180162</v>
      </c>
      <c r="DT47" s="18">
        <f t="shared" si="64"/>
        <v>138930.91818064536</v>
      </c>
      <c r="DU47" s="18">
        <f t="shared" si="64"/>
        <v>138767.24286037116</v>
      </c>
      <c r="DV47" s="18">
        <f t="shared" si="64"/>
        <v>138595.92625527928</v>
      </c>
      <c r="DW47" s="18">
        <f t="shared" si="64"/>
        <v>138416.90734830208</v>
      </c>
      <c r="DX47" s="18">
        <f t="shared" si="64"/>
        <v>138230.1247590504</v>
      </c>
      <c r="DY47" s="18">
        <f t="shared" si="64"/>
        <v>138035.51674184974</v>
      </c>
      <c r="DZ47" s="18">
        <f t="shared" si="64"/>
        <v>137833.02118376605</v>
      </c>
      <c r="EA47" s="18">
        <f t="shared" si="64"/>
        <v>137622.57560262142</v>
      </c>
      <c r="EB47" s="18">
        <f aca="true" t="shared" si="65" ref="EB47:GM47">+EA47*(1+$B$20/12)+EB43-EB44</f>
        <v>137404.1171449995</v>
      </c>
      <c r="EC47" s="18">
        <f t="shared" si="65"/>
        <v>137177.5825842406</v>
      </c>
      <c r="ED47" s="18">
        <f t="shared" si="65"/>
        <v>136942.9083184262</v>
      </c>
      <c r="EE47" s="18">
        <f t="shared" si="65"/>
        <v>136700.0303683532</v>
      </c>
      <c r="EF47" s="18">
        <f t="shared" si="65"/>
        <v>136448.8843754977</v>
      </c>
      <c r="EG47" s="18">
        <f t="shared" si="65"/>
        <v>136189.40559996793</v>
      </c>
      <c r="EH47" s="18">
        <f t="shared" si="65"/>
        <v>135921.5289184469</v>
      </c>
      <c r="EI47" s="18">
        <f t="shared" si="65"/>
        <v>135645.18882212418</v>
      </c>
      <c r="EJ47" s="18">
        <f t="shared" si="65"/>
        <v>135360.31941461706</v>
      </c>
      <c r="EK47" s="18">
        <f t="shared" si="65"/>
        <v>135066.85440988085</v>
      </c>
      <c r="EL47" s="18">
        <f t="shared" si="65"/>
        <v>134764.72713010848</v>
      </c>
      <c r="EM47" s="18">
        <f t="shared" si="65"/>
        <v>134453.87050361902</v>
      </c>
      <c r="EN47" s="18">
        <f t="shared" si="65"/>
        <v>134134.2170627354</v>
      </c>
      <c r="EO47" s="18">
        <f t="shared" si="65"/>
        <v>133805.6989416512</v>
      </c>
      <c r="EP47" s="18">
        <f t="shared" si="65"/>
        <v>133468.24787428614</v>
      </c>
      <c r="EQ47" s="18">
        <f t="shared" si="65"/>
        <v>133121.79519213078</v>
      </c>
      <c r="ER47" s="18">
        <f t="shared" si="65"/>
        <v>132766.27182207967</v>
      </c>
      <c r="ES47" s="18">
        <f t="shared" si="65"/>
        <v>132401.6082842537</v>
      </c>
      <c r="ET47" s="18">
        <f t="shared" si="65"/>
        <v>132027.73468981087</v>
      </c>
      <c r="EU47" s="18">
        <f t="shared" si="65"/>
        <v>131644.58073874583</v>
      </c>
      <c r="EV47" s="18">
        <f t="shared" si="65"/>
        <v>131252.07571767797</v>
      </c>
      <c r="EW47" s="18">
        <f t="shared" si="65"/>
        <v>130850.14849762816</v>
      </c>
      <c r="EX47" s="18">
        <f t="shared" si="65"/>
        <v>130438.72753178395</v>
      </c>
      <c r="EY47" s="18">
        <f t="shared" si="65"/>
        <v>130017.74085325305</v>
      </c>
      <c r="EZ47" s="18">
        <f t="shared" si="65"/>
        <v>129587.11607280545</v>
      </c>
      <c r="FA47" s="18">
        <f t="shared" si="65"/>
        <v>129146.78037660361</v>
      </c>
      <c r="FB47" s="18">
        <f t="shared" si="65"/>
        <v>128696.66052392103</v>
      </c>
      <c r="FC47" s="18">
        <f t="shared" si="65"/>
        <v>128236.68284484895</v>
      </c>
      <c r="FD47" s="18">
        <f t="shared" si="65"/>
        <v>127766.77323799132</v>
      </c>
      <c r="FE47" s="18">
        <f t="shared" si="65"/>
        <v>127286.85716814763</v>
      </c>
      <c r="FF47" s="18">
        <f t="shared" si="65"/>
        <v>126796.85966398388</v>
      </c>
      <c r="FG47" s="18">
        <f t="shared" si="65"/>
        <v>126296.70531569158</v>
      </c>
      <c r="FH47" s="18">
        <f t="shared" si="65"/>
        <v>125786.31827263447</v>
      </c>
      <c r="FI47" s="18">
        <f t="shared" si="65"/>
        <v>125265.6222409831</v>
      </c>
      <c r="FJ47" s="18">
        <f t="shared" si="65"/>
        <v>124734.54048133736</v>
      </c>
      <c r="FK47" s="18">
        <f t="shared" si="65"/>
        <v>124192.99580633648</v>
      </c>
      <c r="FL47" s="18">
        <f t="shared" si="65"/>
        <v>123640.91057825676</v>
      </c>
      <c r="FM47" s="18">
        <f t="shared" si="65"/>
        <v>123078.20670659697</v>
      </c>
      <c r="FN47" s="18">
        <f t="shared" si="65"/>
        <v>122504.80564565114</v>
      </c>
      <c r="FO47" s="18">
        <f t="shared" si="65"/>
        <v>121920.62839206883</v>
      </c>
      <c r="FP47" s="18">
        <f t="shared" si="65"/>
        <v>121325.59548240283</v>
      </c>
      <c r="FQ47" s="18">
        <f t="shared" si="65"/>
        <v>120719.62699064425</v>
      </c>
      <c r="FR47" s="18">
        <f t="shared" si="65"/>
        <v>120102.6425257446</v>
      </c>
      <c r="FS47" s="18">
        <f t="shared" si="65"/>
        <v>119474.56122912541</v>
      </c>
      <c r="FT47" s="18">
        <f t="shared" si="65"/>
        <v>118835.3017721748</v>
      </c>
      <c r="FU47" s="18">
        <f t="shared" si="65"/>
        <v>118184.78235373109</v>
      </c>
      <c r="FV47" s="18">
        <f t="shared" si="65"/>
        <v>117522.92069755346</v>
      </c>
      <c r="FW47" s="18">
        <f t="shared" si="65"/>
        <v>116849.63404977963</v>
      </c>
      <c r="FX47" s="18">
        <f t="shared" si="65"/>
        <v>116164.83917637022</v>
      </c>
      <c r="FY47" s="18">
        <f t="shared" si="65"/>
        <v>115468.45236054006</v>
      </c>
      <c r="FZ47" s="18">
        <f t="shared" si="65"/>
        <v>114760.38940017618</v>
      </c>
      <c r="GA47" s="18">
        <f t="shared" si="65"/>
        <v>114040.56560524247</v>
      </c>
      <c r="GB47" s="18">
        <f t="shared" si="65"/>
        <v>113308.89579517095</v>
      </c>
      <c r="GC47" s="18">
        <f t="shared" si="65"/>
        <v>112565.29429623955</v>
      </c>
      <c r="GD47" s="18">
        <f t="shared" si="65"/>
        <v>111809.67493893634</v>
      </c>
      <c r="GE47" s="18">
        <f t="shared" si="65"/>
        <v>111041.95105531026</v>
      </c>
      <c r="GF47" s="18">
        <f t="shared" si="65"/>
        <v>110262.035476308</v>
      </c>
      <c r="GG47" s="18">
        <f t="shared" si="65"/>
        <v>109469.84052909727</v>
      </c>
      <c r="GH47" s="18">
        <f t="shared" si="65"/>
        <v>108665.27803437623</v>
      </c>
      <c r="GI47" s="18">
        <f t="shared" si="65"/>
        <v>107848.25930366895</v>
      </c>
      <c r="GJ47" s="18">
        <f t="shared" si="65"/>
        <v>107018.69513660704</v>
      </c>
      <c r="GK47" s="18">
        <f t="shared" si="65"/>
        <v>106176.49581819719</v>
      </c>
      <c r="GL47" s="18">
        <f t="shared" si="65"/>
        <v>105321.57111607457</v>
      </c>
      <c r="GM47" s="18">
        <f t="shared" si="65"/>
        <v>104453.83027774222</v>
      </c>
      <c r="GN47" s="18">
        <f aca="true" t="shared" si="66" ref="GN47:IS47">+GM47*(1+$B$20/12)+GN43-GN44</f>
        <v>103573.1820277959</v>
      </c>
      <c r="GO47" s="18">
        <f t="shared" si="66"/>
        <v>102679.534565135</v>
      </c>
      <c r="GP47" s="18">
        <f t="shared" si="66"/>
        <v>101772.79556015877</v>
      </c>
      <c r="GQ47" s="18">
        <f t="shared" si="66"/>
        <v>100852.8721519482</v>
      </c>
      <c r="GR47" s="18">
        <f t="shared" si="66"/>
        <v>99919.67094543345</v>
      </c>
      <c r="GS47" s="18">
        <f t="shared" si="66"/>
        <v>98973.09800854648</v>
      </c>
      <c r="GT47" s="18">
        <f t="shared" si="66"/>
        <v>98013.05886935917</v>
      </c>
      <c r="GU47" s="18">
        <f t="shared" si="66"/>
        <v>97039.45851320658</v>
      </c>
      <c r="GV47" s="18">
        <f t="shared" si="66"/>
        <v>96052.20137979552</v>
      </c>
      <c r="GW47" s="18">
        <f t="shared" si="66"/>
        <v>95051.19136029796</v>
      </c>
      <c r="GX47" s="18">
        <f t="shared" si="66"/>
        <v>94036.33179442977</v>
      </c>
      <c r="GY47" s="18">
        <f t="shared" si="66"/>
        <v>93007.52546751418</v>
      </c>
      <c r="GZ47" s="18">
        <f t="shared" si="66"/>
        <v>91964.67460753012</v>
      </c>
      <c r="HA47" s="18">
        <f t="shared" si="66"/>
        <v>90907.68088214553</v>
      </c>
      <c r="HB47" s="18">
        <f t="shared" si="66"/>
        <v>89836.44539573518</v>
      </c>
      <c r="HC47" s="18">
        <f t="shared" si="66"/>
        <v>88750.86868638321</v>
      </c>
      <c r="HD47" s="18">
        <f t="shared" si="66"/>
        <v>87650.85072287024</v>
      </c>
      <c r="HE47" s="18">
        <f t="shared" si="66"/>
        <v>86536.29090164493</v>
      </c>
      <c r="HF47" s="18">
        <f t="shared" si="66"/>
        <v>85407.08804377994</v>
      </c>
      <c r="HG47" s="18">
        <f t="shared" si="66"/>
        <v>84263.14039191225</v>
      </c>
      <c r="HH47" s="18">
        <f t="shared" si="66"/>
        <v>83104.34560716765</v>
      </c>
      <c r="HI47" s="18">
        <f t="shared" si="66"/>
        <v>81930.60076606947</v>
      </c>
      <c r="HJ47" s="18">
        <f t="shared" si="66"/>
        <v>80741.80235743134</v>
      </c>
      <c r="HK47" s="18">
        <f t="shared" si="66"/>
        <v>79537.846279234</v>
      </c>
      <c r="HL47" s="18">
        <f t="shared" si="66"/>
        <v>78318.6278354859</v>
      </c>
      <c r="HM47" s="18">
        <f t="shared" si="66"/>
        <v>77084.04173306785</v>
      </c>
      <c r="HN47" s="18">
        <f t="shared" si="66"/>
        <v>75833.98207856121</v>
      </c>
      <c r="HO47" s="18">
        <f t="shared" si="66"/>
        <v>74568.3423750599</v>
      </c>
      <c r="HP47" s="18">
        <f t="shared" si="66"/>
        <v>73287.01551896597</v>
      </c>
      <c r="HQ47" s="18">
        <f t="shared" si="66"/>
        <v>71989.8937967686</v>
      </c>
      <c r="HR47" s="18">
        <f t="shared" si="66"/>
        <v>70676.86888180661</v>
      </c>
      <c r="HS47" s="18">
        <f t="shared" si="66"/>
        <v>69347.83183101431</v>
      </c>
      <c r="HT47" s="18">
        <f t="shared" si="66"/>
        <v>68002.6730816505</v>
      </c>
      <c r="HU47" s="18">
        <f t="shared" si="66"/>
        <v>66641.2824480108</v>
      </c>
      <c r="HV47" s="18">
        <f t="shared" si="66"/>
        <v>65263.549118122915</v>
      </c>
      <c r="HW47" s="18">
        <f t="shared" si="66"/>
        <v>63869.36165042504</v>
      </c>
      <c r="HX47" s="18">
        <f t="shared" si="66"/>
        <v>62458.607970427016</v>
      </c>
      <c r="HY47" s="18">
        <f t="shared" si="66"/>
        <v>61031.17536735444</v>
      </c>
      <c r="HZ47" s="18">
        <f t="shared" si="66"/>
        <v>59586.950490775474</v>
      </c>
      <c r="IA47" s="18">
        <f t="shared" si="66"/>
        <v>58125.819347210294</v>
      </c>
      <c r="IB47" s="18">
        <f t="shared" si="66"/>
        <v>56647.667296723135</v>
      </c>
      <c r="IC47" s="18">
        <f t="shared" si="66"/>
        <v>55152.379049496754</v>
      </c>
      <c r="ID47" s="18">
        <f t="shared" si="66"/>
        <v>53639.83866238933</v>
      </c>
      <c r="IE47" s="18">
        <f t="shared" si="66"/>
        <v>52109.929535473646</v>
      </c>
      <c r="IF47" s="18">
        <f t="shared" si="66"/>
        <v>50562.534408558466</v>
      </c>
      <c r="IG47" s="18">
        <f t="shared" si="66"/>
        <v>48997.53535769206</v>
      </c>
      <c r="IH47" s="18">
        <f t="shared" si="66"/>
        <v>47414.81379164773</v>
      </c>
      <c r="II47" s="18">
        <f t="shared" si="66"/>
        <v>45814.250448391234</v>
      </c>
      <c r="IJ47" s="18">
        <f t="shared" si="66"/>
        <v>44195.72539153018</v>
      </c>
      <c r="IK47" s="18">
        <f t="shared" si="66"/>
        <v>42559.118006745004</v>
      </c>
      <c r="IL47" s="18">
        <f t="shared" si="66"/>
        <v>40904.30699820174</v>
      </c>
      <c r="IM47" s="18">
        <f t="shared" si="66"/>
        <v>39231.1703849463</v>
      </c>
      <c r="IN47" s="18">
        <f t="shared" si="66"/>
        <v>37539.58549728022</v>
      </c>
      <c r="IO47" s="18">
        <f t="shared" si="66"/>
        <v>35829.42897311781</v>
      </c>
      <c r="IP47" s="18">
        <f t="shared" si="66"/>
        <v>34100.576754324575</v>
      </c>
      <c r="IQ47" s="18">
        <f t="shared" si="66"/>
        <v>32352.904083036832</v>
      </c>
      <c r="IR47" s="18">
        <f t="shared" si="66"/>
        <v>30586.285497962417</v>
      </c>
      <c r="IS47" s="18">
        <f t="shared" si="66"/>
        <v>28800.594830662398</v>
      </c>
      <c r="IT47" s="18">
        <f>+IS47*(1+$B$20/12)+IT43-IT44</f>
        <v>26995.70520181366</v>
      </c>
      <c r="IU47" s="18">
        <f>+IT47*(1+$B$20/12)+IU43-IU44</f>
        <v>25171.48901745236</v>
      </c>
      <c r="IV47" s="18">
        <f>+IU47*(1+$B$20/12)+IV43-IV44</f>
        <v>23327.817965198014</v>
      </c>
    </row>
    <row r="48" s="4" customFormat="1" ht="12">
      <c r="A48"/>
    </row>
    <row r="49" s="4" customFormat="1" ht="12">
      <c r="A49"/>
    </row>
    <row r="50" spans="1:2" s="4" customFormat="1" ht="12">
      <c r="A50" t="s">
        <v>36</v>
      </c>
      <c r="B50" s="15">
        <f>+DR27</f>
        <v>625785.5617041816</v>
      </c>
    </row>
    <row r="51" spans="1:2" s="4" customFormat="1" ht="12">
      <c r="A51" t="s">
        <v>37</v>
      </c>
      <c r="B51" s="15">
        <f>+DR28</f>
        <v>362430.83455575554</v>
      </c>
    </row>
    <row r="52" spans="1:2" s="6" customFormat="1" ht="12">
      <c r="A52" s="5" t="s">
        <v>30</v>
      </c>
      <c r="B52" s="18">
        <f>+DR29</f>
        <v>263354.72714842606</v>
      </c>
    </row>
    <row r="53" spans="1:2" s="6" customFormat="1" ht="12">
      <c r="A53" s="5" t="s">
        <v>35</v>
      </c>
      <c r="B53" s="18">
        <f>0.05*DR27</f>
        <v>31289.27808520908</v>
      </c>
    </row>
    <row r="54" spans="1:2" s="6" customFormat="1" ht="12">
      <c r="A54" s="5" t="s">
        <v>38</v>
      </c>
      <c r="B54" s="18">
        <f>+B52-B53</f>
        <v>232065.44906321698</v>
      </c>
    </row>
    <row r="55" spans="1:2" s="4" customFormat="1" ht="12">
      <c r="A55"/>
      <c r="B55" s="15"/>
    </row>
    <row r="56" spans="1:2" s="6" customFormat="1" ht="12">
      <c r="A56" s="5" t="s">
        <v>34</v>
      </c>
      <c r="B56" s="18">
        <f>+DR47</f>
        <v>139235.5872301156</v>
      </c>
    </row>
    <row r="57" spans="1:2" s="4" customFormat="1" ht="12">
      <c r="A57"/>
      <c r="B57" s="15"/>
    </row>
    <row r="58" spans="1:2" s="6" customFormat="1" ht="12">
      <c r="A58" s="7" t="s">
        <v>39</v>
      </c>
      <c r="B58" s="19">
        <f>+(B54-B56)/(1+B14)^10</f>
        <v>76152.81933243027</v>
      </c>
    </row>
    <row r="59" s="4" customFormat="1" ht="12">
      <c r="A59"/>
    </row>
    <row r="60" s="4" customFormat="1" ht="12">
      <c r="A60"/>
    </row>
    <row r="61" spans="1:2" s="4" customFormat="1" ht="12">
      <c r="A61" t="s">
        <v>48</v>
      </c>
      <c r="B61" s="15">
        <f>BK27</f>
        <v>606405.8495815953</v>
      </c>
    </row>
    <row r="62" spans="1:2" s="4" customFormat="1" ht="12">
      <c r="A62" t="s">
        <v>49</v>
      </c>
      <c r="B62" s="15">
        <f>+BK28</f>
        <v>424902.95663991646</v>
      </c>
    </row>
    <row r="63" spans="1:2" s="4" customFormat="1" ht="12">
      <c r="A63" s="5" t="s">
        <v>50</v>
      </c>
      <c r="B63" s="18">
        <f>+BK29</f>
        <v>181502.89294167882</v>
      </c>
    </row>
    <row r="64" spans="1:2" s="4" customFormat="1" ht="12">
      <c r="A64" s="5" t="s">
        <v>51</v>
      </c>
      <c r="B64" s="18">
        <f>B61*0.05</f>
        <v>30320.292479079766</v>
      </c>
    </row>
    <row r="65" spans="1:2" s="4" customFormat="1" ht="12">
      <c r="A65" s="5" t="s">
        <v>52</v>
      </c>
      <c r="B65" s="18">
        <f>+B63-B64</f>
        <v>151182.60046259905</v>
      </c>
    </row>
    <row r="66" spans="1:2" s="4" customFormat="1" ht="12">
      <c r="A66"/>
      <c r="B66" s="15"/>
    </row>
    <row r="67" spans="1:2" s="4" customFormat="1" ht="12">
      <c r="A67" s="5" t="s">
        <v>0</v>
      </c>
      <c r="B67" s="18">
        <f>BK47</f>
        <v>136672.9849872819</v>
      </c>
    </row>
    <row r="68" spans="1:2" s="4" customFormat="1" ht="12">
      <c r="A68"/>
      <c r="B68" s="15"/>
    </row>
    <row r="69" spans="1:2" s="4" customFormat="1" ht="12">
      <c r="A69" s="7" t="s">
        <v>1</v>
      </c>
      <c r="B69" s="19">
        <f>+(B65-B67)/(1+B14)^10</f>
        <v>11902.938387018661</v>
      </c>
    </row>
    <row r="70" s="4" customFormat="1" ht="12">
      <c r="A70"/>
    </row>
    <row r="71" s="4" customFormat="1" ht="12">
      <c r="A71"/>
    </row>
    <row r="72" s="4" customFormat="1" ht="12">
      <c r="A72"/>
    </row>
    <row r="73" s="4" customFormat="1" ht="12">
      <c r="A73"/>
    </row>
    <row r="74" s="4" customFormat="1" ht="12">
      <c r="A74"/>
    </row>
    <row r="75" s="4" customFormat="1" ht="12">
      <c r="A75"/>
    </row>
    <row r="76" s="4" customFormat="1" ht="12">
      <c r="A76"/>
    </row>
    <row r="77" s="4" customFormat="1" ht="12">
      <c r="A77"/>
    </row>
    <row r="78" s="4" customFormat="1" ht="12">
      <c r="A78"/>
    </row>
    <row r="79" s="4" customFormat="1" ht="12">
      <c r="A79"/>
    </row>
    <row r="80" s="4" customFormat="1" ht="12">
      <c r="A80"/>
    </row>
    <row r="81" s="4" customFormat="1" ht="12">
      <c r="A81"/>
    </row>
    <row r="82" s="4" customFormat="1" ht="12">
      <c r="A82"/>
    </row>
    <row r="83" s="4" customFormat="1" ht="12">
      <c r="A83"/>
    </row>
    <row r="84" s="4" customFormat="1" ht="12">
      <c r="A84"/>
    </row>
    <row r="85" s="4" customFormat="1" ht="12">
      <c r="A85"/>
    </row>
    <row r="86" s="4" customFormat="1" ht="12">
      <c r="A86"/>
    </row>
    <row r="87" s="4" customFormat="1" ht="12">
      <c r="A87"/>
    </row>
    <row r="88" s="4" customFormat="1" ht="12">
      <c r="A88"/>
    </row>
    <row r="89" s="4" customFormat="1" ht="12">
      <c r="A89"/>
    </row>
    <row r="90" s="4" customFormat="1" ht="12">
      <c r="A90"/>
    </row>
    <row r="91" s="4" customFormat="1" ht="12">
      <c r="A91"/>
    </row>
    <row r="92" s="4" customFormat="1" ht="12">
      <c r="A92"/>
    </row>
    <row r="93" s="4" customFormat="1" ht="12">
      <c r="A93"/>
    </row>
    <row r="94" s="4" customFormat="1" ht="12">
      <c r="A94"/>
    </row>
    <row r="95" s="4" customFormat="1" ht="12">
      <c r="A95"/>
    </row>
    <row r="96" s="4" customFormat="1" ht="12">
      <c r="A96"/>
    </row>
    <row r="97" s="4" customFormat="1" ht="12">
      <c r="A97"/>
    </row>
    <row r="98" s="4" customFormat="1" ht="12">
      <c r="A98"/>
    </row>
    <row r="99" s="4" customFormat="1" ht="12">
      <c r="A99"/>
    </row>
    <row r="100" s="4" customFormat="1" ht="12">
      <c r="A100"/>
    </row>
    <row r="101" s="4" customFormat="1" ht="12">
      <c r="A101"/>
    </row>
    <row r="102" s="4" customFormat="1" ht="12">
      <c r="A102"/>
    </row>
    <row r="103" s="4" customFormat="1" ht="12">
      <c r="A103"/>
    </row>
    <row r="104" s="4" customFormat="1" ht="12">
      <c r="A104"/>
    </row>
    <row r="105" s="4" customFormat="1" ht="12">
      <c r="A105"/>
    </row>
    <row r="106" s="4" customFormat="1" ht="12">
      <c r="A106"/>
    </row>
    <row r="107" s="4" customFormat="1" ht="12">
      <c r="A107"/>
    </row>
    <row r="108" s="4" customFormat="1" ht="12">
      <c r="A108"/>
    </row>
    <row r="109" s="4" customFormat="1" ht="12">
      <c r="A109"/>
    </row>
    <row r="110" s="4" customFormat="1" ht="12">
      <c r="A110"/>
    </row>
    <row r="111" s="4" customFormat="1" ht="12">
      <c r="A111"/>
    </row>
    <row r="112" s="4" customFormat="1" ht="12">
      <c r="A112"/>
    </row>
    <row r="113" s="4" customFormat="1" ht="12">
      <c r="A113"/>
    </row>
    <row r="114" s="4" customFormat="1" ht="12">
      <c r="A114"/>
    </row>
    <row r="115" s="4" customFormat="1" ht="12">
      <c r="A115"/>
    </row>
    <row r="116" s="4" customFormat="1" ht="12">
      <c r="A116"/>
    </row>
    <row r="117" s="4" customFormat="1" ht="12">
      <c r="A117"/>
    </row>
    <row r="118" s="4" customFormat="1" ht="12">
      <c r="A118"/>
    </row>
    <row r="119" s="4" customFormat="1" ht="12">
      <c r="A119"/>
    </row>
    <row r="120" s="4" customFormat="1" ht="12">
      <c r="A120"/>
    </row>
    <row r="121" s="4" customFormat="1" ht="12">
      <c r="A121"/>
    </row>
    <row r="122" s="4" customFormat="1" ht="12">
      <c r="A122"/>
    </row>
    <row r="123" s="4" customFormat="1" ht="12">
      <c r="A123"/>
    </row>
    <row r="124" s="4" customFormat="1" ht="12">
      <c r="A124"/>
    </row>
    <row r="125" s="4" customFormat="1" ht="12">
      <c r="A125"/>
    </row>
    <row r="126" s="4" customFormat="1" ht="12">
      <c r="A126"/>
    </row>
    <row r="127" s="4" customFormat="1" ht="12">
      <c r="A127"/>
    </row>
    <row r="128" s="4" customFormat="1" ht="12">
      <c r="A128"/>
    </row>
    <row r="129" s="4" customFormat="1" ht="12">
      <c r="A129"/>
    </row>
    <row r="130" s="4" customFormat="1" ht="12">
      <c r="A130"/>
    </row>
    <row r="131" s="4" customFormat="1" ht="12">
      <c r="A131"/>
    </row>
    <row r="132" s="4" customFormat="1" ht="12">
      <c r="A132"/>
    </row>
    <row r="133" s="4" customFormat="1" ht="12">
      <c r="A133"/>
    </row>
    <row r="134" s="4" customFormat="1" ht="12">
      <c r="A134"/>
    </row>
    <row r="135" s="4" customFormat="1" ht="12">
      <c r="A135"/>
    </row>
    <row r="136" s="4" customFormat="1" ht="12">
      <c r="A136"/>
    </row>
    <row r="137" s="4" customFormat="1" ht="12">
      <c r="A137"/>
    </row>
    <row r="138" s="4" customFormat="1" ht="12">
      <c r="A138"/>
    </row>
    <row r="139" s="4" customFormat="1" ht="12">
      <c r="A139"/>
    </row>
    <row r="140" s="4" customFormat="1" ht="12">
      <c r="A140"/>
    </row>
    <row r="141" s="4" customFormat="1" ht="12">
      <c r="A141"/>
    </row>
    <row r="142" s="4" customFormat="1" ht="12">
      <c r="A142"/>
    </row>
    <row r="143" s="4" customFormat="1" ht="12">
      <c r="A143"/>
    </row>
    <row r="144" s="4" customFormat="1" ht="12">
      <c r="A144"/>
    </row>
    <row r="145" s="4" customFormat="1" ht="12">
      <c r="A145"/>
    </row>
    <row r="146" s="4" customFormat="1" ht="12">
      <c r="A146"/>
    </row>
    <row r="147" s="4" customFormat="1" ht="12">
      <c r="A147"/>
    </row>
    <row r="148" s="4" customFormat="1" ht="12">
      <c r="A148"/>
    </row>
    <row r="149" s="4" customFormat="1" ht="12">
      <c r="A149"/>
    </row>
    <row r="150" s="4" customFormat="1" ht="12">
      <c r="A150"/>
    </row>
    <row r="151" s="4" customFormat="1" ht="12">
      <c r="A151"/>
    </row>
    <row r="152" s="4" customFormat="1" ht="12">
      <c r="A152"/>
    </row>
    <row r="153" s="4" customFormat="1" ht="12">
      <c r="A153"/>
    </row>
    <row r="154" s="4" customFormat="1" ht="12">
      <c r="A154"/>
    </row>
    <row r="155" s="4" customFormat="1" ht="12">
      <c r="A155"/>
    </row>
    <row r="156" s="4" customFormat="1" ht="12">
      <c r="A156"/>
    </row>
    <row r="157" s="4" customFormat="1" ht="12">
      <c r="A157"/>
    </row>
    <row r="158" s="4" customFormat="1" ht="12">
      <c r="A158"/>
    </row>
    <row r="159" s="4" customFormat="1" ht="12">
      <c r="A159"/>
    </row>
    <row r="160" s="4" customFormat="1" ht="12">
      <c r="A160"/>
    </row>
    <row r="161" s="4" customFormat="1" ht="12">
      <c r="A161"/>
    </row>
    <row r="162" s="4" customFormat="1" ht="12">
      <c r="A162"/>
    </row>
    <row r="163" s="4" customFormat="1" ht="12">
      <c r="A163"/>
    </row>
    <row r="164" s="4" customFormat="1" ht="12">
      <c r="A164"/>
    </row>
    <row r="165" s="4" customFormat="1" ht="12">
      <c r="A165"/>
    </row>
    <row r="166" s="4" customFormat="1" ht="12">
      <c r="A166"/>
    </row>
    <row r="167" s="4" customFormat="1" ht="12">
      <c r="A167"/>
    </row>
    <row r="168" s="4" customFormat="1" ht="12">
      <c r="A168"/>
    </row>
    <row r="169" s="4" customFormat="1" ht="12">
      <c r="A169"/>
    </row>
    <row r="170" s="4" customFormat="1" ht="12">
      <c r="A170"/>
    </row>
    <row r="171" s="4" customFormat="1" ht="12">
      <c r="A171"/>
    </row>
    <row r="172" s="4" customFormat="1" ht="12">
      <c r="A172"/>
    </row>
    <row r="173" s="4" customFormat="1" ht="12">
      <c r="A173"/>
    </row>
    <row r="174" s="4" customFormat="1" ht="12">
      <c r="A174"/>
    </row>
    <row r="175" s="4" customFormat="1" ht="12">
      <c r="A175"/>
    </row>
    <row r="176" s="4" customFormat="1" ht="12">
      <c r="A176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Wohl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 Hahn</cp:lastModifiedBy>
  <dcterms:created xsi:type="dcterms:W3CDTF">2008-05-19T18:26:27Z</dcterms:created>
  <dcterms:modified xsi:type="dcterms:W3CDTF">2010-02-24T14:49:38Z</dcterms:modified>
  <cp:category/>
  <cp:version/>
  <cp:contentType/>
  <cp:contentStatus/>
</cp:coreProperties>
</file>